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30" tabRatio="697" activeTab="1"/>
  </bookViews>
  <sheets>
    <sheet name="Главная" sheetId="18" r:id="rId1"/>
    <sheet name="1. Уличные и Промышленные" sheetId="11" r:id="rId2"/>
    <sheet name="2. Линейные промышленные" sheetId="19" r:id="rId3"/>
    <sheet name="3. Офисные и Торговые" sheetId="2" r:id="rId4"/>
    <sheet name="Архив - только для сайта" sheetId="22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19" l="1"/>
  <c r="E45" i="11"/>
  <c r="E44" i="11"/>
  <c r="E43" i="11"/>
  <c r="E42" i="11"/>
  <c r="E22" i="11"/>
  <c r="E23" i="11"/>
  <c r="E24" i="11"/>
  <c r="E21" i="11"/>
  <c r="E11" i="11" l="1"/>
  <c r="E12" i="11"/>
  <c r="E13" i="11"/>
  <c r="E14" i="11"/>
  <c r="E15" i="11"/>
  <c r="E16" i="11"/>
  <c r="E17" i="11"/>
  <c r="E18" i="11"/>
  <c r="E19" i="11"/>
  <c r="E10" i="11"/>
  <c r="E20" i="22" l="1"/>
  <c r="E21" i="22"/>
  <c r="E22" i="22"/>
  <c r="E23" i="22"/>
  <c r="E18" i="22"/>
  <c r="E17" i="22"/>
  <c r="E16" i="22"/>
  <c r="E15" i="22"/>
  <c r="E13" i="22"/>
  <c r="E12" i="22"/>
  <c r="E11" i="22"/>
  <c r="E10" i="22"/>
  <c r="E9" i="22"/>
  <c r="E8" i="22"/>
  <c r="E6" i="22"/>
  <c r="E5" i="22"/>
  <c r="E4" i="22"/>
  <c r="E3" i="22"/>
  <c r="E12" i="19" l="1"/>
  <c r="E13" i="19"/>
  <c r="E14" i="19"/>
  <c r="E15" i="19"/>
  <c r="E16" i="19"/>
  <c r="E22" i="2" l="1"/>
  <c r="E19" i="2" l="1"/>
  <c r="E20" i="2"/>
  <c r="E21" i="2"/>
  <c r="E18" i="2"/>
  <c r="E21" i="19"/>
  <c r="E20" i="19" l="1"/>
  <c r="E19" i="19"/>
  <c r="E18" i="19"/>
  <c r="E8" i="11" l="1"/>
  <c r="E7" i="11"/>
  <c r="E6" i="11"/>
</calcChain>
</file>

<file path=xl/sharedStrings.xml><?xml version="1.0" encoding="utf-8"?>
<sst xmlns="http://schemas.openxmlformats.org/spreadsheetml/2006/main" count="560" uniqueCount="254">
  <si>
    <t xml:space="preserve">Внешний вид </t>
  </si>
  <si>
    <t>Описание</t>
  </si>
  <si>
    <t>Наименование</t>
  </si>
  <si>
    <t xml:space="preserve">Мощность, Вт </t>
  </si>
  <si>
    <t>Световой поток, Лм</t>
  </si>
  <si>
    <t>Цветовая температура, K</t>
  </si>
  <si>
    <t>Габариты, мм</t>
  </si>
  <si>
    <t>Вес, не более, кг</t>
  </si>
  <si>
    <t>Гарантия, мес</t>
  </si>
  <si>
    <t>Светильники светодиодные серии BLIXT OFFICE</t>
  </si>
  <si>
    <t>Светильники светодиодные серии BLIXT ULTRASLIM</t>
  </si>
  <si>
    <t>Степень защиты</t>
  </si>
  <si>
    <t>IP41</t>
  </si>
  <si>
    <t>595x595x10</t>
  </si>
  <si>
    <t>850х130х130</t>
  </si>
  <si>
    <t>290х130х130</t>
  </si>
  <si>
    <t>Светильники светодиодные серии BLIXT SUPERSTREET</t>
  </si>
  <si>
    <t>Световой поток диодов, Лм</t>
  </si>
  <si>
    <t>Светильники светодиодные серии BLIXT MAGISTRAL</t>
  </si>
  <si>
    <t>BLIXT SUPERSTREET 60-8400  (Д)</t>
  </si>
  <si>
    <t>5000К</t>
  </si>
  <si>
    <t>BLIXT SUPERSTREET 120-16800 (Д)</t>
  </si>
  <si>
    <t>570х130х130</t>
  </si>
  <si>
    <t>IP65</t>
  </si>
  <si>
    <t>IP67</t>
  </si>
  <si>
    <t>IP66</t>
  </si>
  <si>
    <t>BLIXT SUPERSTREET 140-21000 PR (Д)</t>
  </si>
  <si>
    <t>Светильники светодиодные серии BLIXT TARGET</t>
  </si>
  <si>
    <t>Светильники светодиодные серии BLIXT FACTORY</t>
  </si>
  <si>
    <t>Светильники светодиодные серии BLIXT ICEBERG (замена ЛСП 2*36Вт)</t>
  </si>
  <si>
    <t>Светильники светодиодные серии BLIXT TRADE</t>
  </si>
  <si>
    <t>1200x110x70</t>
  </si>
  <si>
    <t>1500x110x70</t>
  </si>
  <si>
    <t>Светильники светодиодные серии BLIXT LINE</t>
  </si>
  <si>
    <t>1000х60х70</t>
  </si>
  <si>
    <t>1500х60х70</t>
  </si>
  <si>
    <t>Светильники универсальные серии BLIXT UNIVERSAL</t>
  </si>
  <si>
    <t>Светодиодные светильники BLIXT™</t>
  </si>
  <si>
    <t>Генеральный дистрибьютор - ООО "Светотехническая компания "ПИК"</t>
  </si>
  <si>
    <t xml:space="preserve"> </t>
  </si>
  <si>
    <t>Кривая силы света (КСС)</t>
  </si>
  <si>
    <t>Д120</t>
  </si>
  <si>
    <t>Ш/К15/К30/Г60/Г90</t>
  </si>
  <si>
    <t>Светильники светодиодные серии BLIXT ARMSTRONG/GRILLIATO</t>
  </si>
  <si>
    <t xml:space="preserve">
595х595х40
или под заказ</t>
  </si>
  <si>
    <t>1200х200х40
или под заказ</t>
  </si>
  <si>
    <t>Ш/К30/Г60/Г90/Д120</t>
  </si>
  <si>
    <t>575х130х130</t>
  </si>
  <si>
    <t>515х130х130</t>
  </si>
  <si>
    <t>265х130х130</t>
  </si>
  <si>
    <t>235х182х122</t>
  </si>
  <si>
    <t>435х182х122</t>
  </si>
  <si>
    <t>BLIXT SUPERSTREET MAX 120-18000</t>
  </si>
  <si>
    <t>BLIXT SUPERSTREET MAX 140-21000</t>
  </si>
  <si>
    <t>BLIXT SUPERSTREET MAX 70-10500</t>
  </si>
  <si>
    <t>BLIXT INDUSTRIAL 50-6000</t>
  </si>
  <si>
    <t>BLIXT INDUSTRIAL 100-12000</t>
  </si>
  <si>
    <t>BLIXT INDUSTRIAL 40-4800</t>
  </si>
  <si>
    <t>BLIXT INDUSTRIAL 75-9000</t>
  </si>
  <si>
    <t>625x99x70</t>
  </si>
  <si>
    <t>225x99x70</t>
  </si>
  <si>
    <t>325x99x70</t>
  </si>
  <si>
    <t>425x99x70</t>
  </si>
  <si>
    <t>152x152x125</t>
  </si>
  <si>
    <t>152x152x215</t>
  </si>
  <si>
    <t>BLIXT ENTERPRISE 75</t>
  </si>
  <si>
    <t>BLIXT ENTERPRISE 50</t>
  </si>
  <si>
    <t>BLIXT ENTERPRISE 100</t>
  </si>
  <si>
    <t>BLIXT ENTERPRISE 125</t>
  </si>
  <si>
    <t>BLIXT ENTERPRISE 150</t>
  </si>
  <si>
    <t>BLIXT ENTERPRISE 200</t>
  </si>
  <si>
    <t>BLIXT CUBE 50</t>
  </si>
  <si>
    <t>BLIXT FACTORY 50</t>
  </si>
  <si>
    <t>BLIXT FACTORY 100</t>
  </si>
  <si>
    <t>BLIXT FACTORY 150</t>
  </si>
  <si>
    <t>Ш/К/Г/Д120</t>
  </si>
  <si>
    <r>
      <rPr>
        <b/>
        <sz val="12"/>
        <rFont val="Arial"/>
        <family val="2"/>
        <charset val="204"/>
      </rPr>
      <t>ПРЕДНАЗНАЧЕНИЕ:</t>
    </r>
    <r>
      <rPr>
        <sz val="12"/>
        <rFont val="Arial"/>
        <family val="2"/>
        <charset val="204"/>
      </rPr>
      <t xml:space="preserve">
ОСВЕЩЕНИЕ УЛИЦ И ПРОМЫШЛЕННЫХ ПОМЕЩЕНИЙ
Качественное решение типовых задач
</t>
    </r>
    <r>
      <rPr>
        <b/>
        <sz val="12"/>
        <rFont val="Arial"/>
        <family val="2"/>
        <charset val="204"/>
      </rPr>
      <t>ОСОБЕННОСТИ:</t>
    </r>
    <r>
      <rPr>
        <sz val="12"/>
        <rFont val="Arial"/>
        <family val="2"/>
        <charset val="204"/>
      </rPr>
      <t xml:space="preserve"> 
1. Высокая светоотдача 
2. Устойчивость к любым внешним факторам (IP66, УХЛ1)
3. Рёбра для эффективного теплоотвода
4. устойчивость к скачкам эл.сети ДО 380В, гальваническая развязка и грозозащита
5. Ресурс светодиодов 100 000 ЧАСОВ
6. ВОЗМОЖНО ИСПОЛНЕНИЕ МОДИФИКАЦИИ ЛЮБОЙ МОЩНОСТИ НА ЗАКАЗ
</t>
    </r>
  </si>
  <si>
    <t>5000*</t>
  </si>
  <si>
    <t>3000/4000/5000/6000</t>
  </si>
  <si>
    <t>740х302х114</t>
  </si>
  <si>
    <t>740х302х115</t>
  </si>
  <si>
    <t>805х350х115</t>
  </si>
  <si>
    <t>Ш II, Ш III</t>
  </si>
  <si>
    <t>Светильники светодиодные серии BLIXT SWORD</t>
  </si>
  <si>
    <t>1260x95x95</t>
  </si>
  <si>
    <t xml:space="preserve">BLIXT ICEBERG SLIM 32-3400 </t>
  </si>
  <si>
    <t xml:space="preserve">BLIXT ICEBERG SLIM 36-4000 
</t>
  </si>
  <si>
    <t>1275x165х110</t>
  </si>
  <si>
    <t>BLIXT FACTORY LITE 35</t>
  </si>
  <si>
    <t>BLIXT FACTORY LITE 50</t>
  </si>
  <si>
    <t>BLIXT SWORD 50</t>
  </si>
  <si>
    <t>BLIXT SWORD 75</t>
  </si>
  <si>
    <t>BLIXT SWORD 100</t>
  </si>
  <si>
    <t>BLIXT ARMSTRONG 36-4000</t>
  </si>
  <si>
    <t>BLIXT ARMSTRONG 32-3600</t>
  </si>
  <si>
    <t xml:space="preserve">BLIXT ARMSTRONG 40-5500 PR
</t>
  </si>
  <si>
    <t xml:space="preserve">BLIXT ARMSTRONG 48-6200 PR
</t>
  </si>
  <si>
    <t xml:space="preserve">BLIXT OFFICE  32-3600
</t>
  </si>
  <si>
    <t xml:space="preserve">BLIXT OFFICE 36-4000
</t>
  </si>
  <si>
    <t xml:space="preserve">BLIXT OFFICE 48-6200 PR
</t>
  </si>
  <si>
    <t>BLIXT LINE 30</t>
  </si>
  <si>
    <t>BLIXT TRADE 36</t>
  </si>
  <si>
    <t>BLIXT TRADE 48</t>
  </si>
  <si>
    <t>BLIXT TRADE 54</t>
  </si>
  <si>
    <t>BLIXT TRADE 72</t>
  </si>
  <si>
    <t>BLIXT LINE 40</t>
  </si>
  <si>
    <t>BLIXT LINE 60</t>
  </si>
  <si>
    <t>BLIXT LINE 50</t>
  </si>
  <si>
    <t>BLIXT LINE 35</t>
  </si>
  <si>
    <r>
      <rPr>
        <b/>
        <sz val="12"/>
        <rFont val="Arial"/>
        <family val="2"/>
        <charset val="204"/>
      </rPr>
      <t>ПРЕДНАЗНАЧЕНИЕ:</t>
    </r>
    <r>
      <rPr>
        <sz val="12"/>
        <rFont val="Arial"/>
        <family val="2"/>
        <charset val="204"/>
      </rPr>
      <t xml:space="preserve">
УЛЬТРАТОНКИЙ СВЕТИЛЬНИК ДЛЯ ПОТОЛКОВ "АРМСТРОНГ"
</t>
    </r>
    <r>
      <rPr>
        <b/>
        <sz val="12"/>
        <rFont val="Arial"/>
        <family val="2"/>
        <charset val="204"/>
      </rPr>
      <t>ОСОБЕННОСТИ:</t>
    </r>
    <r>
      <rPr>
        <sz val="12"/>
        <rFont val="Arial"/>
        <family val="2"/>
        <charset val="204"/>
      </rPr>
      <t xml:space="preserve">
Равномерная засветка всей излучающей поверхности.
Светодиоды OSRAM
Рабочее напряжение, В: 176-264
Рабочие частоты, Гц: 50 (±10%)
Коэфициент мощности, cos φ: ≥0,95
Коэфициент пульсации, %: &lt;1
Индекс цветопередачи, Ra:  80
Температура эксплуатации, °C: от +1 до +35
Ресурс работы светодиодов, ч: 100000
</t>
    </r>
    <r>
      <rPr>
        <b/>
        <sz val="12"/>
        <rFont val="Arial"/>
        <family val="2"/>
        <charset val="204"/>
      </rPr>
      <t>Возможно изготовление модификаций под заказ</t>
    </r>
    <r>
      <rPr>
        <sz val="12"/>
        <rFont val="Arial"/>
        <family val="2"/>
        <charset val="204"/>
      </rPr>
      <t xml:space="preserve"> (IP54/65, БАП,  диммирование, рассеиватели, цветовые температуры, крепление на подвес и тд...)
</t>
    </r>
  </si>
  <si>
    <t>BLIXT SUPERSTREET 55-7700 (Ш)</t>
  </si>
  <si>
    <t>BLIXT SUPERSTREET 110-15400 (Ш)</t>
  </si>
  <si>
    <t>BLIXT SUPERSTREET 165-23100 (Ш)</t>
  </si>
  <si>
    <r>
      <rPr>
        <b/>
        <sz val="12"/>
        <rFont val="Arial"/>
        <family val="2"/>
        <charset val="204"/>
      </rPr>
      <t>ПРЕДНАЗНАЧЕНИЕ:</t>
    </r>
    <r>
      <rPr>
        <sz val="12"/>
        <rFont val="Arial"/>
        <family val="2"/>
        <charset val="204"/>
      </rPr>
      <t xml:space="preserve">
ОСВЕЩЕНИЕ ТЕРРИТОРИЙ, УЛИЦ И ДОРОГ, АВТОМАГИСТРАЛЕЙ.
ВОЗМОЖНО ПРОМЫШЛЕННОЕ ИСПОЛНЕНИЕ С РАЗЛИЧНОЙ ОПТИКОЙ ДЛЯ ЛЮБЫХ ЗАДАЧ
</t>
    </r>
    <r>
      <rPr>
        <b/>
        <sz val="12"/>
        <rFont val="Arial"/>
        <family val="2"/>
        <charset val="204"/>
      </rPr>
      <t xml:space="preserve">
ОСОБЕННОСТИ: </t>
    </r>
    <r>
      <rPr>
        <sz val="12"/>
        <rFont val="Arial"/>
        <family val="2"/>
        <charset val="204"/>
      </rPr>
      <t xml:space="preserve">
Светодиоды SAMSUNG
Устойчивы к любым внешним факторам за счёт IP66 и климатического исполнения УХЛ1 (от -50 до +50°C), снабжены рёбрами для эффективного пассивного теплоотвода
</t>
    </r>
  </si>
  <si>
    <t>Светильники светодиодные серии BLIXT COB</t>
  </si>
  <si>
    <t>BLIXT COB 50</t>
  </si>
  <si>
    <t>BLIXT COB 100</t>
  </si>
  <si>
    <t>BLIXT COB 150</t>
  </si>
  <si>
    <t>BLIXT COB 200</t>
  </si>
  <si>
    <t>Ш/К15/К30/Г60/Г91</t>
  </si>
  <si>
    <t>223x173x108</t>
  </si>
  <si>
    <t>283x173x108</t>
  </si>
  <si>
    <t>353x173x108</t>
  </si>
  <si>
    <t>463x173x108</t>
  </si>
  <si>
    <r>
      <rPr>
        <b/>
        <sz val="12"/>
        <rFont val="Arial"/>
        <family val="2"/>
        <charset val="204"/>
      </rPr>
      <t>ПРЕДНАЗНАЧЕНИЕ:</t>
    </r>
    <r>
      <rPr>
        <sz val="12"/>
        <rFont val="Arial"/>
        <family val="2"/>
        <charset val="204"/>
      </rPr>
      <t xml:space="preserve">
ОСВЕЩЕНИЕ ТЕРРИТОРИЙ, УЛИЦ И ПРОМЫШЛЕННЫХ ПОМЕЩЕНИЙ
</t>
    </r>
    <r>
      <rPr>
        <b/>
        <sz val="12"/>
        <rFont val="Arial"/>
        <family val="2"/>
        <charset val="204"/>
      </rPr>
      <t xml:space="preserve">
ОСОБЕННОСТИ: </t>
    </r>
    <r>
      <rPr>
        <sz val="12"/>
        <rFont val="Arial"/>
        <family val="2"/>
        <charset val="204"/>
      </rPr>
      <t xml:space="preserve">
1. Надёжный драйвер с защитой от перегрева и перенапряжения с IP67. Устойчив к скачкам до 380В. 
- Коэф. мощности 0,96
2. Доступ к драйверу без вскрытия корпуса.
3. Силикатное стекло с пропускной способностью более 95%, устойчивое к агрессивным средам.
4. Корпус из анодированного алюминия с рёбрами теплоотвода
5. Универсальные крепления, различная оптика и возможность регулировки мощности - решение любых задач</t>
    </r>
  </si>
  <si>
    <t>Офисные и торговые</t>
  </si>
  <si>
    <t>Уличные и промышленные</t>
  </si>
  <si>
    <t>Линейные промышленные</t>
  </si>
  <si>
    <t xml:space="preserve">Линейные промышленные светильники BLIXT – это решения для освещения складов, производств с высотой установки от 3 до 8м и прочих помещений </t>
  </si>
  <si>
    <t>Уличные и промышленные светильники BLIXT устойчивы к любым внешним факторам за счет выской степени защиты  и климатического исполнения 
В светильниках используется оптика для:
- Равномерного освещения дорог и магистралей;
- Территорий и площадей различного назначения.</t>
  </si>
  <si>
    <t>BLIXT FACTORY PRO 100</t>
  </si>
  <si>
    <t>BLIXT FACTORY PRO 150</t>
  </si>
  <si>
    <t>25°, 55°, 90°, 135x55°</t>
  </si>
  <si>
    <t xml:space="preserve"> 25°, 55°, 90°, 135x55°</t>
  </si>
  <si>
    <t>Светильники светодиодные серии BLIXT ICEBERG PRO</t>
  </si>
  <si>
    <t>940x120x60</t>
  </si>
  <si>
    <t>BLIXT ICEBERG PRO 35</t>
  </si>
  <si>
    <t>BLIXT ICEBERG PRO 50</t>
  </si>
  <si>
    <t>BLIXT ICEBERG PRO 35 BIO</t>
  </si>
  <si>
    <t xml:space="preserve">BLIXT ICEBERG PRO 35 с БАП 180 мин
</t>
  </si>
  <si>
    <t>4000/5000</t>
  </si>
  <si>
    <t>Ваша скидка</t>
  </si>
  <si>
    <t>MAIL@BLIXT-LED.RU</t>
  </si>
  <si>
    <t>1262х124х85</t>
  </si>
  <si>
    <t>BLIXT ICEBERG 48-6700</t>
  </si>
  <si>
    <t>BLIXT ICEBERG 72-10000</t>
  </si>
  <si>
    <t>BLIXT ICEBERG 40-5100</t>
  </si>
  <si>
    <r>
      <rPr>
        <b/>
        <sz val="12"/>
        <rFont val="Arial"/>
        <family val="2"/>
        <charset val="204"/>
      </rPr>
      <t>ПРЕДНАЗНАЧЕНИЕ:</t>
    </r>
    <r>
      <rPr>
        <sz val="12"/>
        <rFont val="Arial"/>
        <family val="2"/>
        <charset val="204"/>
      </rPr>
      <t xml:space="preserve">
ПРОМЫШЛЕННЫЙ ЛИНЕЙНЫЙ СВЕТИЛЬНИК В КОРПУСЕ "АЙСБЕРГ", ЗАМЕНА ЛПО 2*36Вт
</t>
    </r>
    <r>
      <rPr>
        <b/>
        <sz val="12"/>
        <rFont val="Arial"/>
        <family val="2"/>
        <charset val="204"/>
      </rPr>
      <t>ОСОБЕННОСТИ:</t>
    </r>
    <r>
      <rPr>
        <sz val="12"/>
        <rFont val="Arial"/>
        <family val="2"/>
        <charset val="204"/>
      </rPr>
      <t xml:space="preserve">
Материал: ударопрочный негорючий АБС-полимер, светотехнический полистирол
Класс пыле-влагозащиты IP65
Рассеиватель: прозрачный/опал +100 руб 
</t>
    </r>
    <r>
      <rPr>
        <b/>
        <sz val="12"/>
        <rFont val="Arial"/>
        <family val="2"/>
        <charset val="204"/>
      </rPr>
      <t>В исполнении PR</t>
    </r>
    <r>
      <rPr>
        <sz val="12"/>
        <rFont val="Arial"/>
        <family val="2"/>
        <charset val="204"/>
      </rPr>
      <t xml:space="preserve">
- гальваническая развязка
- Устойчивость к скачкам в диапазоне 140-285 В
- защита от 380В
- Высокая эффективность светодиодов OSRAM (Нидерланды)</t>
    </r>
  </si>
  <si>
    <r>
      <rPr>
        <b/>
        <sz val="12"/>
        <rFont val="Arial"/>
        <family val="2"/>
        <charset val="204"/>
      </rPr>
      <t>ПРЕДНАЗНАЧЕНИЕ:</t>
    </r>
    <r>
      <rPr>
        <sz val="12"/>
        <rFont val="Arial"/>
        <family val="2"/>
        <charset val="204"/>
      </rPr>
      <t xml:space="preserve">
Для освещения складов, производств с высотой установки от 3 до 8м. 
</t>
    </r>
    <r>
      <rPr>
        <b/>
        <sz val="12"/>
        <rFont val="Arial"/>
        <family val="2"/>
        <charset val="204"/>
      </rPr>
      <t>ОСОБЕННОСТИ:</t>
    </r>
    <r>
      <rPr>
        <sz val="12"/>
        <rFont val="Arial"/>
        <family val="2"/>
        <charset val="204"/>
      </rPr>
      <t xml:space="preserve">
1. Качественный теплоотвод и эстетичный внешний вид за счет корпуса из анодированного алюминия и рёбер
2. Качество света:
- Светодиоды Samsung (Корея) с индексом цветопередачи Ra 80+, отсутствием пульсаций и низким ослепляющим эффектом создают приятный глазу свет.  
- Рассеиватель на выбор: Призма/Прозрачный/Матовый
3. Надёжность:
-Качественный драйвер с гальванической развязкой.
- Рабочее напряжение: 175-265 В
Сos φ: 0,97
- Рабочая t°: -40°/+40°
</t>
    </r>
  </si>
  <si>
    <t>3000/4000/5000</t>
  </si>
  <si>
    <r>
      <rPr>
        <b/>
        <sz val="12"/>
        <rFont val="Arial"/>
        <family val="2"/>
        <charset val="204"/>
      </rPr>
      <t>ПРЕДНАЗНАЧЕНИЕ:</t>
    </r>
    <r>
      <rPr>
        <sz val="12"/>
        <rFont val="Arial"/>
        <family val="2"/>
        <charset val="204"/>
      </rPr>
      <t xml:space="preserve">
Освещение высокоскоростных широкополосных автомагистралей класса </t>
    </r>
    <r>
      <rPr>
        <sz val="14"/>
        <rFont val="Arial"/>
        <family val="2"/>
        <charset val="204"/>
      </rPr>
      <t>А1</t>
    </r>
    <r>
      <rPr>
        <sz val="12"/>
        <rFont val="Arial"/>
        <family val="2"/>
        <charset val="204"/>
      </rPr>
      <t xml:space="preserve">. 
</t>
    </r>
    <r>
      <rPr>
        <b/>
        <sz val="12"/>
        <rFont val="Arial"/>
        <family val="2"/>
        <charset val="204"/>
      </rPr>
      <t>ОСОБЕННОСТИ:</t>
    </r>
    <r>
      <rPr>
        <sz val="12"/>
        <rFont val="Arial"/>
        <family val="2"/>
        <charset val="204"/>
      </rPr>
      <t xml:space="preserve">
1. Высочайшее качество света.
- Цветопередача RA 90+                        - Отсутствие пульсаций
- Минимальный ослепляющий эффект 
- Светоотдача 155 Лм/Вт
- Поворотная консоль 
2. Безопасность 
- Антивандальное исполнение. Литой  алюминий и защитное закаленное боросиликатное стекло
- Второй контур защиты от пыли и влаги IP66 - каждый отсек в отдельности
- Дополнительный блок защиты от импульсных помех по II классу, защита УЗИП
3. Удобство обслуживания
- Безопасный доступ в корпус светильника без демонтажа. При открытии крышки автоматически отключается питание.
4. Возможность диммирования и управления светом
- Совместимость с протоколами PLC, DALI, DMX512 и 1-10В под заказ.
- Возможность установки GPS-датчика</t>
    </r>
  </si>
  <si>
    <t>770х320х130</t>
  </si>
  <si>
    <t>770х470х130</t>
  </si>
  <si>
    <t>770х620х130</t>
  </si>
  <si>
    <t>770х770х130</t>
  </si>
  <si>
    <t>Светильники серии BLIXT ENTERPRISE</t>
  </si>
  <si>
    <t>Светильники серии BLIXT CUBE</t>
  </si>
  <si>
    <t>Светильники серии BLIXT SUPERSTREET</t>
  </si>
  <si>
    <t>Светильники серии BLIXT INDUSTRIAL</t>
  </si>
  <si>
    <t>Ш 150х50</t>
  </si>
  <si>
    <t>Проектирование. Производство. Поставка.</t>
  </si>
  <si>
    <t>Самые разнообразные варианты светильников из всех категорий, которые мы можем изготовить для Вас.</t>
  </si>
  <si>
    <r>
      <rPr>
        <b/>
        <sz val="12"/>
        <rFont val="Arial"/>
        <family val="2"/>
        <charset val="204"/>
      </rPr>
      <t>ПРЕДНАЗНАЧЕНИЕ:</t>
    </r>
    <r>
      <rPr>
        <sz val="12"/>
        <rFont val="Arial"/>
        <family val="2"/>
        <charset val="204"/>
      </rPr>
      <t xml:space="preserve">
ОСВЕЩЕНИЕ ТЕРРИТОРИЙ И ПРОМЫШЛЕННЫХ ПОМЕЩЕНИЙ. Оптимальное качество за разумный бюджет. 
</t>
    </r>
    <r>
      <rPr>
        <b/>
        <sz val="12"/>
        <rFont val="Arial"/>
        <family val="2"/>
        <charset val="204"/>
      </rPr>
      <t>ОСОБЕННОСТИ:</t>
    </r>
    <r>
      <rPr>
        <sz val="12"/>
        <rFont val="Arial"/>
        <family val="2"/>
        <charset val="204"/>
      </rPr>
      <t xml:space="preserve"> 
1. Корпус с рёбрами для эффективного  теплоотвода 
2. Гарантированная работа при перепадах напряжения 176-264В
3. Устойчивость к скачкам эл.сети до 380В
4. Разнообразные варианты креплений
5. Модульное исполнение до 400Вт.
Рассеиватель на выбор (Матовый, микропризма, прозрачный)
6. Изготовление на заказ в комплектации TOP со светоотдачей до 150 Лм/Вт с учётом потерь и гарантией 5 лет 
* Возможно исполнение 3000 и 4000К на заказ.</t>
    </r>
  </si>
  <si>
    <t>BLIXT CUBE OPTIC 50</t>
  </si>
  <si>
    <t>BLIXT CUBE 120</t>
  </si>
  <si>
    <t>К15/К30/К45</t>
  </si>
  <si>
    <t>3000/4000/500</t>
  </si>
  <si>
    <t>BLIXT CUBE OPTIC 100</t>
  </si>
  <si>
    <t>BLIXT SWORD 150</t>
  </si>
  <si>
    <r>
      <rPr>
        <b/>
        <sz val="12"/>
        <rFont val="Arial"/>
        <family val="2"/>
        <charset val="204"/>
      </rPr>
      <t>ПРЕДНАЗНАЧЕНИЕ:</t>
    </r>
    <r>
      <rPr>
        <sz val="12"/>
        <rFont val="Arial"/>
        <family val="2"/>
        <charset val="204"/>
      </rPr>
      <t xml:space="preserve">
ПРОМЫШЛЕННЫЙ ЛИНЕЙНЫЙ СВЕТИЛЬНИК В КОРПУСЕ "АЙСБЕРГ", ЗАМЕНА ЛПО 2*36Вт
</t>
    </r>
    <r>
      <rPr>
        <b/>
        <sz val="12"/>
        <rFont val="Arial"/>
        <family val="2"/>
        <charset val="204"/>
      </rPr>
      <t>ОСОБЕННОСТИ:</t>
    </r>
    <r>
      <rPr>
        <sz val="12"/>
        <rFont val="Arial"/>
        <family val="2"/>
        <charset val="204"/>
      </rPr>
      <t xml:space="preserve">
Материал: ударопрочный негорючий АБС-полимер, светотехнический полистирол
Класс пыле-влагозащиты IP65
Рассеиватель: прозрачный/опал
</t>
    </r>
    <r>
      <rPr>
        <b/>
        <sz val="12"/>
        <rFont val="Arial"/>
        <family val="2"/>
        <charset val="204"/>
      </rPr>
      <t>В исполнении PR</t>
    </r>
    <r>
      <rPr>
        <sz val="12"/>
        <rFont val="Arial"/>
        <family val="2"/>
        <charset val="204"/>
      </rPr>
      <t xml:space="preserve">
- гальваническая развязка
- Устойчивость к скачкам в диапазоне 140-285 В
- защита от 380В
- Высокая эффективность светодиодов OSRAM (Нидерланды)</t>
    </r>
  </si>
  <si>
    <t>BLIXT TARGET 40-7200</t>
  </si>
  <si>
    <t>Д120/Г60/К30</t>
  </si>
  <si>
    <t>Д120/Ш</t>
  </si>
  <si>
    <t>4000/5000/6000</t>
  </si>
  <si>
    <t>BLIXT MAGISTRAL 40-7200</t>
  </si>
  <si>
    <t>BLIXT TARGET 200-36000</t>
  </si>
  <si>
    <t>BLIXT TARGET 165-29700</t>
  </si>
  <si>
    <t>BLIXT TARGET 120-21600</t>
  </si>
  <si>
    <t>BLIXT TARGET 100-18000</t>
  </si>
  <si>
    <t>BLIXT TARGET 80-14400</t>
  </si>
  <si>
    <t>BLIXT TARGET 60-10800</t>
  </si>
  <si>
    <t>BLIXT MAGISTRAL 60-10800</t>
  </si>
  <si>
    <t>BLIXT MAGISTRAL 80-14400</t>
  </si>
  <si>
    <t>BLIXT MAGISTRAL 100-18000</t>
  </si>
  <si>
    <t xml:space="preserve">BLIXT MAGISTRAL 120-21600 </t>
  </si>
  <si>
    <t xml:space="preserve">BLIXT MAGISTRAL 165-29700 </t>
  </si>
  <si>
    <t xml:space="preserve">BLIXT MAGISTRAL 200-36000 </t>
  </si>
  <si>
    <t>Архив</t>
  </si>
  <si>
    <t>195027 г. Санкт-Петербург, ул. Магнитогорская, д. 23, к. 1, офис 428.</t>
  </si>
  <si>
    <t>тел: 8 (800) 302-09-85 / 8 (812) 645-62-33</t>
  </si>
  <si>
    <t>510х105х57</t>
  </si>
  <si>
    <t>750х150х86</t>
  </si>
  <si>
    <t>500х150х86</t>
  </si>
  <si>
    <t>310х165х78</t>
  </si>
  <si>
    <t>410х165х90</t>
  </si>
  <si>
    <t>850х165х90</t>
  </si>
  <si>
    <t>920х165х90</t>
  </si>
  <si>
    <t>310х165х90</t>
  </si>
  <si>
    <t>550х165х90</t>
  </si>
  <si>
    <t>615х165х90</t>
  </si>
  <si>
    <t>430х165х90</t>
  </si>
  <si>
    <t>700х165х90</t>
  </si>
  <si>
    <t>750х165х90</t>
  </si>
  <si>
    <t>460х165х90</t>
  </si>
  <si>
    <t>350х165х90</t>
  </si>
  <si>
    <t>400х165х90</t>
  </si>
  <si>
    <t>670х82х73</t>
  </si>
  <si>
    <t>1000х82х73</t>
  </si>
  <si>
    <t>510x78x50</t>
  </si>
  <si>
    <t>770x78x50</t>
  </si>
  <si>
    <t>1500x78x50</t>
  </si>
  <si>
    <t>1000x78x50</t>
  </si>
  <si>
    <t xml:space="preserve">BLIXT OFFICE 40-5500 PR
</t>
  </si>
  <si>
    <t>300х105х57</t>
  </si>
  <si>
    <t>600х105х57</t>
  </si>
  <si>
    <t>760х150х86</t>
  </si>
  <si>
    <t>330х124х67</t>
  </si>
  <si>
    <t>660х124х67</t>
  </si>
  <si>
    <t>К30/Г60/Ш</t>
  </si>
  <si>
    <t>1000х81х72</t>
  </si>
  <si>
    <t>510х81х72</t>
  </si>
  <si>
    <t>1000х81х71</t>
  </si>
  <si>
    <r>
      <rPr>
        <b/>
        <sz val="12"/>
        <rFont val="Arial"/>
        <family val="2"/>
        <charset val="204"/>
      </rPr>
      <t>ПРЕДНАЗНАЧЕНИЕ:</t>
    </r>
    <r>
      <rPr>
        <sz val="12"/>
        <rFont val="Arial"/>
        <family val="2"/>
        <charset val="204"/>
      </rPr>
      <t xml:space="preserve">
ОФИСНЫЙ СВЕТИЛЬНИК 1200*200 в потолок Армстронг, Грильято или накладной
</t>
    </r>
    <r>
      <rPr>
        <b/>
        <sz val="12"/>
        <rFont val="Arial"/>
        <family val="2"/>
        <charset val="204"/>
      </rPr>
      <t>ОСОБЕННОСТИ:</t>
    </r>
    <r>
      <rPr>
        <sz val="12"/>
        <rFont val="Arial"/>
        <family val="2"/>
        <charset val="204"/>
      </rPr>
      <t xml:space="preserve">
1. Любые габариты и мощность на заказ
2. Универсальный и простой монтаж и обслуживание, самозажимные клеммы.
3. Качественная листовая сталь 0,6мм и покраска в камере в любой цвет
4. Яркие светодиоды </t>
    </r>
    <r>
      <rPr>
        <b/>
        <sz val="12"/>
        <color rgb="FFFF0000"/>
        <rFont val="Arial"/>
        <family val="2"/>
        <charset val="204"/>
      </rPr>
      <t>OSRAM нового поколения 2019 года</t>
    </r>
    <r>
      <rPr>
        <sz val="12"/>
        <rFont val="Arial"/>
        <family val="2"/>
        <charset val="204"/>
      </rPr>
      <t xml:space="preserve">
5. Возможно изготовление модификаций под заказ (IP54/65, БАП,  диммирование, рассеиватели, цветовые температуры, крепление на подвес)
</t>
    </r>
    <r>
      <rPr>
        <b/>
        <sz val="12"/>
        <rFont val="Arial"/>
        <family val="2"/>
        <charset val="204"/>
      </rPr>
      <t xml:space="preserve">
В исполнении PR</t>
    </r>
    <r>
      <rPr>
        <sz val="12"/>
        <rFont val="Arial"/>
        <family val="2"/>
        <charset val="204"/>
      </rPr>
      <t xml:space="preserve">
- гальваническая развязка
- защита от 380В
- защита от к.з.
</t>
    </r>
  </si>
  <si>
    <r>
      <rPr>
        <b/>
        <sz val="12"/>
        <rFont val="Arial"/>
        <family val="2"/>
        <charset val="204"/>
      </rPr>
      <t>ПРЕДНАЗНАЧЕНИЕ:</t>
    </r>
    <r>
      <rPr>
        <sz val="12"/>
        <rFont val="Arial"/>
        <family val="2"/>
        <charset val="204"/>
      </rPr>
      <t xml:space="preserve">
ОФИСНЫЙ СВЕТИЛЬНИК 595*595 в потолок Армстронг, Грильято или накладной
</t>
    </r>
    <r>
      <rPr>
        <b/>
        <sz val="12"/>
        <rFont val="Arial"/>
        <family val="2"/>
        <charset val="204"/>
      </rPr>
      <t>ОСОБЕННОСТИ:</t>
    </r>
    <r>
      <rPr>
        <sz val="12"/>
        <rFont val="Arial"/>
        <family val="2"/>
        <charset val="204"/>
      </rPr>
      <t xml:space="preserve">
1. Любые габариты и мощность на заказ
2. Универсальный и простой монтаж и обслуживание, самозажимные клеммы.
3. Качественная листовая сталь 0,6мм и покраска в камере в любой цвет
4. Яркие светодиоды </t>
    </r>
    <r>
      <rPr>
        <b/>
        <sz val="12"/>
        <color rgb="FFFF0000"/>
        <rFont val="Arial"/>
        <family val="2"/>
        <charset val="204"/>
      </rPr>
      <t>OSRAM нового поколения 2019 года</t>
    </r>
    <r>
      <rPr>
        <sz val="12"/>
        <rFont val="Arial"/>
        <family val="2"/>
        <charset val="204"/>
      </rPr>
      <t xml:space="preserve">
5. Возможно изготовление модификаций под заказ (IP54/65, БАП,  диммирование, рассеиватели, цветовые температуры, крепление на подвес)
</t>
    </r>
    <r>
      <rPr>
        <b/>
        <sz val="12"/>
        <rFont val="Arial"/>
        <family val="2"/>
        <charset val="204"/>
      </rPr>
      <t xml:space="preserve">
В исполнении PR</t>
    </r>
    <r>
      <rPr>
        <sz val="12"/>
        <rFont val="Arial"/>
        <family val="2"/>
        <charset val="204"/>
      </rPr>
      <t xml:space="preserve">
- гальваническая развязка
- защита от 380В
- защита от к.з.
</t>
    </r>
  </si>
  <si>
    <r>
      <rPr>
        <b/>
        <sz val="12"/>
        <rFont val="Arial"/>
        <family val="2"/>
        <charset val="204"/>
      </rPr>
      <t>ПРЕДНАЗНАЧЕНИЕ:</t>
    </r>
    <r>
      <rPr>
        <sz val="12"/>
        <rFont val="Arial"/>
        <family val="2"/>
        <charset val="204"/>
      </rPr>
      <t xml:space="preserve">
ЛИНЕЙНЫЙ ПРОМЫШЛЕННЫЙ СВЕТИЛЬНИК
</t>
    </r>
    <r>
      <rPr>
        <b/>
        <sz val="12"/>
        <rFont val="Arial"/>
        <family val="2"/>
        <charset val="204"/>
      </rPr>
      <t>ОСОБЕННОСТИ:</t>
    </r>
    <r>
      <rPr>
        <sz val="12"/>
        <rFont val="Arial"/>
        <family val="2"/>
        <charset val="204"/>
      </rPr>
      <t xml:space="preserve">
1. Универсальность монтажа: Комплект кронштейнов в комплекте
2. Материал корпуса анодированный алюминий
3. Светодиоды </t>
    </r>
    <r>
      <rPr>
        <b/>
        <sz val="12"/>
        <color rgb="FFFF0000"/>
        <rFont val="Arial"/>
        <family val="2"/>
        <charset val="204"/>
      </rPr>
      <t>OSRAM последнего поколения</t>
    </r>
    <r>
      <rPr>
        <sz val="12"/>
        <rFont val="Arial"/>
        <family val="2"/>
        <charset val="204"/>
      </rPr>
      <t xml:space="preserve">. Высокая эффективность и качество света. Ресурс 100 000 часов
4. Рассеиватель на выбор: Призма/Прозрачный/Матовый
5. Качественный драйвер: Рабочее напряжение: 175-265 В
Сos φ: 0,96
Рабочая t°: -40°/+40° 
6. Окраска в любой цвет по каталогу RAL
7. Возможность спец. исполнения: 
- защита от 380В
- Нестандартный габарит
- управление по протоколу DALI и т.д.
- Различные виды КСС
</t>
    </r>
  </si>
  <si>
    <t>Офисные и торговые светильники BLIXT отличаются продолжительным сроком работы, низким энергопотреблением, высокой светоотдачей, эстетичным внешним видом, универсальным монтажом.
Подходят для:
- Офисных и административных помещений;
- Любого внутреннего освещения.</t>
  </si>
  <si>
    <r>
      <rPr>
        <b/>
        <sz val="12"/>
        <rFont val="Arial"/>
        <family val="2"/>
        <charset val="204"/>
      </rPr>
      <t>ПРЕДНАЗНАЧЕНИЕ:</t>
    </r>
    <r>
      <rPr>
        <sz val="12"/>
        <rFont val="Arial"/>
        <family val="2"/>
        <charset val="204"/>
      </rPr>
      <t xml:space="preserve">
ОСВЕЩЕНИЕ БОЛЬШИХ ТЕРРИТОРИЙ, УЛИЦ И ДОРОГ, АВТОМАГИСТРАЛЕЙ КЛАССА А.
</t>
    </r>
    <r>
      <rPr>
        <b/>
        <sz val="12"/>
        <rFont val="Arial"/>
        <family val="2"/>
        <charset val="204"/>
      </rPr>
      <t>ОСОБЕННОСТИ:</t>
    </r>
    <r>
      <rPr>
        <sz val="12"/>
        <rFont val="Arial"/>
        <family val="2"/>
        <charset val="204"/>
      </rPr>
      <t xml:space="preserve">
Светодиоды CREE X-TE (США)
Оптика LEDIL (Финляндия) 
Светоотдача диодов 180 Лм/Вт
Рабочее напряжение: </t>
    </r>
    <r>
      <rPr>
        <sz val="12"/>
        <color rgb="FFFF0000"/>
        <rFont val="Arial"/>
        <family val="2"/>
        <charset val="204"/>
      </rPr>
      <t>160-300 В</t>
    </r>
    <r>
      <rPr>
        <sz val="12"/>
        <rFont val="Arial"/>
        <family val="2"/>
        <charset val="204"/>
      </rPr>
      <t xml:space="preserve">
- Защита от скачков напряжения до 380В
- Гальваническая развязка
- Защита от короткого замыкания (к.з.)
- Термозащита
Сos φ: 0,99
Рабочая t°: -60°/+50°С, УХЛ1
Класс пыле-влагозащиты IP67
КСС Д120/Ш для освещения дорог и магистралей. Световое пятно вытянуто по длине дороги.
крепление консольное на трубу
Корпус: анодированный алюминий  
Ресурс светодиодов 100 000 часов</t>
    </r>
  </si>
  <si>
    <r>
      <rPr>
        <b/>
        <sz val="12"/>
        <rFont val="Arial"/>
        <family val="2"/>
        <charset val="204"/>
      </rPr>
      <t>ПРЕДНАЗНАЧЕНИЕ:</t>
    </r>
    <r>
      <rPr>
        <sz val="12"/>
        <rFont val="Arial"/>
        <family val="2"/>
        <charset val="204"/>
      </rPr>
      <t xml:space="preserve">
ОСВЕЩЕНИЕ ЦЕХОВ, ЗАВОДОВ, СКЛАДОВ, ПРОМЫШЛЕННЫХ ТЕРРИТОРИИ С ФАСАДА ЗДАНИЙ, СПОРТИВНЫХ ОБЪЕКТОВ, ПОДХОДИТ ДЛЯ БОЛЬШИХ ВЫСОТ И СЛОЖНЫХ ЗАДАЧ.
</t>
    </r>
    <r>
      <rPr>
        <b/>
        <sz val="12"/>
        <rFont val="Arial"/>
        <family val="2"/>
        <charset val="204"/>
      </rPr>
      <t>ОСОБЕННОСТИ:</t>
    </r>
    <r>
      <rPr>
        <sz val="12"/>
        <rFont val="Arial"/>
        <family val="2"/>
        <charset val="204"/>
      </rPr>
      <t xml:space="preserve">
САМЫЙ СОВРЕМЕННЫЙ СВЕТИЛЬНИК BLIXT НА 2020 ГОД 
Светодиоды CREE X-TE (США)
Оптика LEDIL (Финляндия) 
Светоотдача диодов 180 Лм/Вт
Рабочее напряжение: </t>
    </r>
    <r>
      <rPr>
        <sz val="12"/>
        <color rgb="FFFF0000"/>
        <rFont val="Arial"/>
        <family val="2"/>
        <charset val="204"/>
      </rPr>
      <t>160-300 В</t>
    </r>
    <r>
      <rPr>
        <sz val="12"/>
        <rFont val="Arial"/>
        <family val="2"/>
        <charset val="204"/>
      </rPr>
      <t xml:space="preserve">
- Защита от скачков напряжения до 380В
- Гальваническая развязка
- Защита от короткого замыкания (к.з.)
- Термозащита
Сos φ: 0,99
Рабочая t°: -60°/+50°С, УХЛ1
Класс пыле-влагозащиты IP67
КСС Д120/Г60/К30 для любых задач 
крепление подвесное либо поворотный кронтейн +600 руб
Корпус: анодированный алюминий  
Ресурс светодиодов 100 000 часов</t>
    </r>
  </si>
  <si>
    <t xml:space="preserve">BLIXT UNIVERSAL 50-7500 (К/Г/Ш) </t>
  </si>
  <si>
    <t xml:space="preserve">BLIXT UNIVERSAL 100-15000 (К/Г/Ш) </t>
  </si>
  <si>
    <t xml:space="preserve">BLIXT UNIVERSAL 150-22500 (К/Г/Ш) </t>
  </si>
  <si>
    <t xml:space="preserve">BLIXT UNIVERSAL 200-30000 (К/Г/Ш) </t>
  </si>
  <si>
    <t>BLIXT UNIVERSAL 200-30000 (Д)</t>
  </si>
  <si>
    <t>BLIXT UNIVERSAL 150-22500 (Д)</t>
  </si>
  <si>
    <t>BLIXT UNIVERSAL 125-18750 (Д)</t>
  </si>
  <si>
    <t>BLIXT UNIVERSAL 100-15000 (Д)</t>
  </si>
  <si>
    <t>BLIXT UNIVERSAL 75-11250 (Д)</t>
  </si>
  <si>
    <t>BLIXT UNIVERSAL 50-7500 (Д)</t>
  </si>
  <si>
    <r>
      <rPr>
        <b/>
        <sz val="12"/>
        <rFont val="Arial"/>
        <family val="2"/>
        <charset val="204"/>
      </rPr>
      <t xml:space="preserve">ПРЕДНАЗНАЧЕНИЕ:
</t>
    </r>
    <r>
      <rPr>
        <sz val="12"/>
        <rFont val="Arial"/>
        <family val="2"/>
        <charset val="204"/>
      </rPr>
      <t xml:space="preserve">ПРОМЫШЛЕННОЕ и ОСВЕЩЕНИЕ      ДЛЯ ВЫСОТ ОТ 10 ДО 25м.
</t>
    </r>
    <r>
      <rPr>
        <b/>
        <sz val="12"/>
        <rFont val="Arial"/>
        <family val="2"/>
        <charset val="204"/>
      </rPr>
      <t>ОСОБЕННОСТИ:</t>
    </r>
    <r>
      <rPr>
        <sz val="12"/>
        <rFont val="Arial"/>
        <family val="2"/>
        <charset val="204"/>
      </rPr>
      <t xml:space="preserve">
1. Светоотдача до 160 Лм/Вт за счет новейших светодиодов CREE (США).
2. Высокий индекс цветопередачи Ra&gt;80 подходит для спортивного и прожекторного освещения. 
3. Рабочее напряжение: 160-270 В
- Защита от скачков напряжения до 380В
- Гальваническая развязка
- Защита от короткого замыкания
- Термозащита
4. Возможность модульного соединения.
</t>
    </r>
  </si>
  <si>
    <t>BLIXT EVEREST 2X200</t>
  </si>
  <si>
    <t>BLIXT EVEREST 3X200</t>
  </si>
  <si>
    <t>BLIXT EVEREST 4X200</t>
  </si>
  <si>
    <t>BLIXT EVEREST 5X200</t>
  </si>
  <si>
    <r>
      <rPr>
        <b/>
        <sz val="12"/>
        <rFont val="Arial"/>
        <family val="2"/>
        <charset val="204"/>
      </rPr>
      <t>ПРЕДНАЗНАЧЕНИЕ:</t>
    </r>
    <r>
      <rPr>
        <sz val="12"/>
        <rFont val="Arial"/>
        <family val="2"/>
        <charset val="204"/>
      </rPr>
      <t xml:space="preserve">
СВЕТИЛЬНИК УНИВЕРСАЛЬНОГО НАЗНАЧЕНИЯ. 
Решение любых задач.
</t>
    </r>
    <r>
      <rPr>
        <b/>
        <sz val="12"/>
        <rFont val="Arial"/>
        <family val="2"/>
        <charset val="204"/>
      </rPr>
      <t>ОСОБЕННОСТИ:</t>
    </r>
    <r>
      <rPr>
        <sz val="12"/>
        <rFont val="Arial"/>
        <family val="2"/>
        <charset val="204"/>
      </rPr>
      <t xml:space="preserve">
1. Светодиоды Lumileds (ex Philips). Светоотдача диодов 150 Лм/Вт с учётом потерь.
2. Оптика LEDIL (Финляндия) 
3. Рабочее напряжение: </t>
    </r>
    <r>
      <rPr>
        <sz val="12"/>
        <color rgb="FFFF0000"/>
        <rFont val="Arial"/>
        <family val="2"/>
        <charset val="204"/>
      </rPr>
      <t>160-280 В</t>
    </r>
    <r>
      <rPr>
        <sz val="12"/>
        <rFont val="Arial"/>
        <family val="2"/>
        <charset val="204"/>
      </rPr>
      <t xml:space="preserve">
- Защита от скачков напряжения до 380В
- Гальваническая развязка
- Защита от короткого замыкания
- Термозащита
- Сos φ: 0,99
4. Рабочая t°: -60°/+50°С, УХЛ1
5. Широкий спектр оптики (от К30 до Д120 для любых задач, высокая точность решений).                             6. Изготовление под индивидальный размер. Возможно модульное исполнение.</t>
    </r>
  </si>
  <si>
    <t>Светильники серии BLIXT EVEREST</t>
  </si>
  <si>
    <r>
      <rPr>
        <b/>
        <sz val="12"/>
        <rFont val="Arial"/>
        <family val="2"/>
        <charset val="204"/>
      </rPr>
      <t>ПРЕДНАЗНАЧЕНИЕ:</t>
    </r>
    <r>
      <rPr>
        <sz val="12"/>
        <rFont val="Arial"/>
        <family val="2"/>
        <charset val="204"/>
      </rPr>
      <t xml:space="preserve">
Мощные Прожекторы для больших высот. Освещение стадионов, предприятий тяжелой промышленности, крановое освещение и др.
</t>
    </r>
    <r>
      <rPr>
        <b/>
        <sz val="12"/>
        <rFont val="Arial"/>
        <family val="2"/>
        <charset val="204"/>
      </rPr>
      <t>ОСОБЕННОСТИ:</t>
    </r>
    <r>
      <rPr>
        <sz val="12"/>
        <rFont val="Arial"/>
        <family val="2"/>
        <charset val="204"/>
      </rPr>
      <t xml:space="preserve">
1. Светоотдача 160 Лм/Вт за счет новейших светодиодов CREE (США).
2. Высокий индекс цветопередачи Ra&gt;80 подходит для спортивного и прожекторного освещения. 
3. Рабочее напряжение: 160-270 В
- Защита от скачков напряжения до 380В
- Гальваническая развязка
- Защита от короткого замыкания
- Термозащита
4. Модульное исполнение для сложных задач. Освещение с любых высот.
</t>
    </r>
  </si>
  <si>
    <t>BLIXT ICEBERG 35-4500</t>
  </si>
  <si>
    <r>
      <rPr>
        <b/>
        <sz val="12"/>
        <rFont val="Arial"/>
        <family val="2"/>
        <charset val="204"/>
      </rPr>
      <t>ПРЕДНАЗНАЧЕНИЕ:</t>
    </r>
    <r>
      <rPr>
        <sz val="12"/>
        <rFont val="Arial"/>
        <family val="2"/>
        <charset val="204"/>
      </rPr>
      <t xml:space="preserve">
СОВРЕМЕННОЕ РЕШЕНИЕ В ОБЛАСТИ ТОРГОВОГО ОСВЕЩЕНИЯ
</t>
    </r>
    <r>
      <rPr>
        <b/>
        <sz val="12"/>
        <rFont val="Arial"/>
        <family val="2"/>
        <charset val="204"/>
      </rPr>
      <t>ОСОБЕННОСТИ:</t>
    </r>
    <r>
      <rPr>
        <sz val="12"/>
        <rFont val="Arial"/>
        <family val="2"/>
        <charset val="204"/>
      </rPr>
      <t xml:space="preserve">
1. Возможно объединение в непрерывную линию любой длины
2. Любые габариты и мощность на заказ
3. Универсальный и простой монтаж и обслуживание, самозажимные клеммы.
4. Качественная листовая сталь 0,6мм и покраска в камере в любой цвет
5. Яркие светодиоды</t>
    </r>
    <r>
      <rPr>
        <sz val="12"/>
        <color theme="1"/>
        <rFont val="Arial"/>
        <family val="2"/>
        <charset val="204"/>
      </rPr>
      <t xml:space="preserve"> </t>
    </r>
    <r>
      <rPr>
        <b/>
        <sz val="12"/>
        <color theme="1"/>
        <rFont val="Arial"/>
        <family val="2"/>
        <charset val="204"/>
      </rPr>
      <t>OSRAM 2020 года</t>
    </r>
    <r>
      <rPr>
        <sz val="12"/>
        <rFont val="Arial"/>
        <family val="2"/>
        <charset val="204"/>
      </rPr>
      <t xml:space="preserve">
6. Возможно изготовление модификаций под заказ (БАП,  диммирование, рассеиватели, цветовые температуры, крепление на подвес)
</t>
    </r>
    <r>
      <rPr>
        <b/>
        <sz val="12"/>
        <rFont val="Arial"/>
        <family val="2"/>
        <charset val="204"/>
      </rPr>
      <t>Во всех модификациях</t>
    </r>
    <r>
      <rPr>
        <sz val="12"/>
        <rFont val="Arial"/>
        <family val="2"/>
        <charset val="204"/>
      </rPr>
      <t xml:space="preserve">
- гальваническая развязка
- защита от 380В
- защита от к.з.
</t>
    </r>
  </si>
  <si>
    <r>
      <rPr>
        <b/>
        <sz val="12"/>
        <rFont val="Arial"/>
        <family val="2"/>
        <charset val="204"/>
      </rPr>
      <t>ПРЕДНАЗНАЧЕНИЕ</t>
    </r>
    <r>
      <rPr>
        <sz val="12"/>
        <rFont val="Arial"/>
        <family val="2"/>
        <charset val="204"/>
      </rPr>
      <t xml:space="preserve">:
ЛИНЕЙНЫЙ ТОРГОВЫЙ СВЕТИЛЬНИК
</t>
    </r>
    <r>
      <rPr>
        <b/>
        <sz val="12"/>
        <rFont val="Arial"/>
        <family val="2"/>
        <charset val="204"/>
      </rPr>
      <t>ОСОБЕННОСТИ:</t>
    </r>
    <r>
      <rPr>
        <sz val="12"/>
        <rFont val="Arial"/>
        <family val="2"/>
        <charset val="204"/>
      </rPr>
      <t xml:space="preserve">
1. Возможно объединение в непрерывную линию любой длины
2. Любые габариты и мощность на заказ
3. Универсальный и простой монтаж и обслуживание, самозажимные клеммы.
4. Качественная листовая сталь 0,6мм и покраска в камере</t>
    </r>
    <r>
      <rPr>
        <sz val="12"/>
        <color theme="1"/>
        <rFont val="Arial"/>
        <family val="2"/>
        <charset val="204"/>
      </rPr>
      <t xml:space="preserve"> в любой цвет
5. Яркие светодиоды </t>
    </r>
    <r>
      <rPr>
        <b/>
        <sz val="12"/>
        <color theme="1"/>
        <rFont val="Arial"/>
        <family val="2"/>
        <charset val="204"/>
      </rPr>
      <t>OSRAM  2020 года</t>
    </r>
    <r>
      <rPr>
        <sz val="12"/>
        <rFont val="Arial"/>
        <family val="2"/>
        <charset val="204"/>
      </rPr>
      <t xml:space="preserve">
6. Возможно изготовление модификаций под заказ (IP54/65, БАП,  диммирование, рассеиватели, цветовые температуры, крепление на подвес)
</t>
    </r>
    <r>
      <rPr>
        <b/>
        <sz val="12"/>
        <rFont val="Arial"/>
        <family val="2"/>
        <charset val="204"/>
      </rPr>
      <t>Во всех модификациях</t>
    </r>
    <r>
      <rPr>
        <sz val="12"/>
        <rFont val="Arial"/>
        <family val="2"/>
        <charset val="204"/>
      </rPr>
      <t xml:space="preserve">
- гальваническая развязка
- защита от 380В
- защита от к.з.</t>
    </r>
  </si>
  <si>
    <t>BLIXT ARMSTRONG ULTRASLIM 595 40-3400 4000k</t>
  </si>
  <si>
    <t>BLIXT ARMSTRONG ULTRASLIM 595 40-3400 6500k</t>
  </si>
  <si>
    <t>BLIXT ULTRASLIM 595 IP41 36-3800 PREMIUM
4000k</t>
  </si>
  <si>
    <t xml:space="preserve">BLIXT ULTRASLIM 595 IP41 36-3800 PREMIUM 6500k
</t>
  </si>
  <si>
    <t>Цена, руб, РРЦ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</si>
</sst>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4"/>
      <name val="Arial"/>
      <family val="2"/>
      <charset val="204"/>
    </font>
    <font>
      <sz val="14"/>
      <name val="Century Gothic"/>
      <family val="2"/>
      <charset val="204"/>
    </font>
    <font>
      <sz val="14"/>
      <color theme="4" tint="-0.499984740745262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u/>
      <sz val="16"/>
      <color theme="1"/>
      <name val="Calibri"/>
      <family val="2"/>
      <scheme val="minor"/>
    </font>
    <font>
      <sz val="14"/>
      <color theme="4" tint="-0.499984740745262"/>
      <name val="Calibri"/>
      <family val="2"/>
      <charset val="204"/>
      <scheme val="minor"/>
    </font>
    <font>
      <sz val="12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u/>
      <sz val="12"/>
      <color theme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66">
    <xf numFmtId="0" fontId="0" fillId="0" borderId="0" xfId="0"/>
    <xf numFmtId="0" fontId="1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quotePrefix="1" applyBorder="1" applyAlignment="1">
      <alignment horizontal="left" vertical="center"/>
    </xf>
    <xf numFmtId="0" fontId="0" fillId="2" borderId="1" xfId="0" applyFill="1" applyBorder="1" applyAlignment="1">
      <alignment horizontal="left" vertical="center" wrapText="1"/>
    </xf>
    <xf numFmtId="0" fontId="0" fillId="2" borderId="3" xfId="0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top"/>
    </xf>
    <xf numFmtId="0" fontId="5" fillId="2" borderId="1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5" fillId="0" borderId="12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/>
    </xf>
    <xf numFmtId="0" fontId="14" fillId="2" borderId="19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47" xfId="0" applyFont="1" applyFill="1" applyBorder="1" applyAlignment="1">
      <alignment horizontal="center" vertical="center"/>
    </xf>
    <xf numFmtId="0" fontId="5" fillId="2" borderId="48" xfId="0" applyFont="1" applyFill="1" applyBorder="1" applyAlignment="1">
      <alignment horizontal="center" vertical="center" wrapText="1"/>
    </xf>
    <xf numFmtId="0" fontId="5" fillId="2" borderId="47" xfId="0" applyFont="1" applyFill="1" applyBorder="1" applyAlignment="1">
      <alignment horizontal="center" vertical="center" wrapText="1"/>
    </xf>
    <xf numFmtId="0" fontId="5" fillId="2" borderId="48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1" fontId="4" fillId="2" borderId="51" xfId="0" applyNumberFormat="1" applyFont="1" applyFill="1" applyBorder="1" applyAlignment="1">
      <alignment horizontal="center" vertical="center"/>
    </xf>
    <xf numFmtId="1" fontId="4" fillId="2" borderId="52" xfId="0" applyNumberFormat="1" applyFont="1" applyFill="1" applyBorder="1" applyAlignment="1">
      <alignment horizontal="center" vertical="center"/>
    </xf>
    <xf numFmtId="1" fontId="4" fillId="2" borderId="53" xfId="0" applyNumberFormat="1" applyFont="1" applyFill="1" applyBorder="1" applyAlignment="1">
      <alignment horizontal="center" vertical="center"/>
    </xf>
    <xf numFmtId="1" fontId="4" fillId="2" borderId="54" xfId="0" applyNumberFormat="1" applyFont="1" applyFill="1" applyBorder="1" applyAlignment="1">
      <alignment horizontal="center" vertical="center"/>
    </xf>
    <xf numFmtId="1" fontId="4" fillId="2" borderId="55" xfId="0" applyNumberFormat="1" applyFont="1" applyFill="1" applyBorder="1" applyAlignment="1">
      <alignment horizontal="center" vertical="center"/>
    </xf>
    <xf numFmtId="1" fontId="4" fillId="2" borderId="56" xfId="0" applyNumberFormat="1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2" fillId="2" borderId="32" xfId="1" applyFill="1" applyBorder="1" applyAlignment="1">
      <alignment horizontal="center" vertical="center" wrapText="1"/>
    </xf>
    <xf numFmtId="0" fontId="18" fillId="2" borderId="32" xfId="1" applyFont="1" applyFill="1" applyBorder="1" applyAlignment="1">
      <alignment horizontal="center" vertical="center" wrapText="1"/>
    </xf>
    <xf numFmtId="0" fontId="2" fillId="2" borderId="17" xfId="1" applyFill="1" applyBorder="1" applyAlignment="1">
      <alignment horizontal="center" vertical="center" wrapText="1"/>
    </xf>
    <xf numFmtId="0" fontId="2" fillId="2" borderId="18" xfId="1" applyFill="1" applyBorder="1" applyAlignment="1">
      <alignment horizontal="center" vertical="center" wrapText="1"/>
    </xf>
    <xf numFmtId="0" fontId="18" fillId="2" borderId="17" xfId="1" applyFont="1" applyFill="1" applyBorder="1" applyAlignment="1">
      <alignment horizontal="center" vertical="center" wrapText="1"/>
    </xf>
    <xf numFmtId="0" fontId="18" fillId="2" borderId="18" xfId="1" applyFont="1" applyFill="1" applyBorder="1" applyAlignment="1">
      <alignment horizontal="center" vertical="center" wrapText="1"/>
    </xf>
    <xf numFmtId="0" fontId="18" fillId="2" borderId="21" xfId="1" applyFont="1" applyFill="1" applyBorder="1" applyAlignment="1">
      <alignment horizontal="center" vertical="center" wrapText="1"/>
    </xf>
    <xf numFmtId="0" fontId="18" fillId="2" borderId="26" xfId="1" applyFont="1" applyFill="1" applyBorder="1" applyAlignment="1">
      <alignment horizontal="center" vertical="center" wrapText="1"/>
    </xf>
    <xf numFmtId="0" fontId="18" fillId="2" borderId="30" xfId="1" applyFont="1" applyFill="1" applyBorder="1" applyAlignment="1">
      <alignment horizontal="center" vertical="center" wrapText="1"/>
    </xf>
    <xf numFmtId="0" fontId="18" fillId="2" borderId="11" xfId="1" applyFont="1" applyFill="1" applyBorder="1" applyAlignment="1">
      <alignment horizontal="center" vertical="center" wrapText="1"/>
    </xf>
    <xf numFmtId="9" fontId="6" fillId="2" borderId="7" xfId="0" applyNumberFormat="1" applyFont="1" applyFill="1" applyBorder="1" applyAlignment="1">
      <alignment horizontal="left" vertical="center"/>
    </xf>
    <xf numFmtId="9" fontId="6" fillId="2" borderId="8" xfId="0" applyNumberFormat="1" applyFont="1" applyFill="1" applyBorder="1" applyAlignment="1">
      <alignment horizontal="left" vertical="center"/>
    </xf>
    <xf numFmtId="9" fontId="6" fillId="2" borderId="2" xfId="0" applyNumberFormat="1" applyFont="1" applyFill="1" applyBorder="1" applyAlignment="1">
      <alignment horizontal="left" vertical="center"/>
    </xf>
    <xf numFmtId="0" fontId="0" fillId="2" borderId="3" xfId="0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2" fillId="4" borderId="5" xfId="1" applyFont="1" applyFill="1" applyBorder="1" applyAlignment="1">
      <alignment horizontal="center" vertical="center" wrapText="1"/>
    </xf>
    <xf numFmtId="0" fontId="12" fillId="4" borderId="0" xfId="1" applyFont="1" applyFill="1" applyBorder="1" applyAlignment="1">
      <alignment horizontal="center" vertical="center" wrapText="1"/>
    </xf>
    <xf numFmtId="0" fontId="12" fillId="4" borderId="6" xfId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4" fillId="4" borderId="40" xfId="0" applyFont="1" applyFill="1" applyBorder="1" applyAlignment="1">
      <alignment horizontal="center" vertical="center"/>
    </xf>
    <xf numFmtId="0" fontId="4" fillId="4" borderId="41" xfId="0" applyFont="1" applyFill="1" applyBorder="1" applyAlignment="1">
      <alignment horizontal="center" vertical="center"/>
    </xf>
    <xf numFmtId="0" fontId="4" fillId="4" borderId="50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4" fillId="4" borderId="49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5" fillId="2" borderId="39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2" borderId="39" xfId="0" quotePrefix="1" applyFont="1" applyFill="1" applyBorder="1" applyAlignment="1">
      <alignment horizontal="center" vertical="center" wrapText="1"/>
    </xf>
    <xf numFmtId="0" fontId="5" fillId="2" borderId="34" xfId="0" quotePrefix="1" applyFont="1" applyFill="1" applyBorder="1" applyAlignment="1">
      <alignment horizontal="center" vertical="center" wrapText="1"/>
    </xf>
    <xf numFmtId="0" fontId="5" fillId="2" borderId="37" xfId="0" quotePrefix="1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/>
    </xf>
    <xf numFmtId="0" fontId="5" fillId="2" borderId="43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/>
    </xf>
    <xf numFmtId="0" fontId="5" fillId="2" borderId="33" xfId="0" quotePrefix="1" applyFont="1" applyFill="1" applyBorder="1" applyAlignment="1">
      <alignment horizontal="center" vertical="center" wrapText="1"/>
    </xf>
    <xf numFmtId="0" fontId="5" fillId="2" borderId="35" xfId="0" quotePrefix="1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center" vertical="center" wrapText="1"/>
    </xf>
    <xf numFmtId="0" fontId="5" fillId="2" borderId="35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 wrapText="1"/>
    </xf>
    <xf numFmtId="0" fontId="5" fillId="2" borderId="4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4" fillId="4" borderId="40" xfId="0" applyFont="1" applyFill="1" applyBorder="1" applyAlignment="1">
      <alignment horizontal="center" vertical="center" wrapText="1"/>
    </xf>
    <xf numFmtId="0" fontId="4" fillId="4" borderId="41" xfId="0" applyFont="1" applyFill="1" applyBorder="1" applyAlignment="1">
      <alignment horizontal="center" vertical="center" wrapText="1"/>
    </xf>
    <xf numFmtId="0" fontId="4" fillId="4" borderId="50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quotePrefix="1" applyFont="1" applyFill="1" applyBorder="1" applyAlignment="1">
      <alignment horizontal="center" vertical="center" wrapText="1"/>
    </xf>
    <xf numFmtId="0" fontId="5" fillId="2" borderId="21" xfId="0" quotePrefix="1" applyFont="1" applyFill="1" applyBorder="1" applyAlignment="1">
      <alignment horizontal="center" vertical="center" wrapText="1"/>
    </xf>
    <xf numFmtId="0" fontId="4" fillId="4" borderId="20" xfId="0" applyFont="1" applyFill="1" applyBorder="1" applyAlignment="1">
      <alignment horizontal="left" vertical="center"/>
    </xf>
    <xf numFmtId="0" fontId="5" fillId="2" borderId="26" xfId="0" applyFont="1" applyFill="1" applyBorder="1" applyAlignment="1">
      <alignment horizontal="center" vertical="center" wrapText="1"/>
    </xf>
    <xf numFmtId="0" fontId="18" fillId="2" borderId="27" xfId="1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/>
    </xf>
    <xf numFmtId="0" fontId="5" fillId="2" borderId="58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 wrapText="1"/>
    </xf>
    <xf numFmtId="0" fontId="18" fillId="2" borderId="36" xfId="1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center" wrapText="1"/>
    </xf>
    <xf numFmtId="0" fontId="5" fillId="2" borderId="59" xfId="0" applyFont="1" applyFill="1" applyBorder="1" applyAlignment="1">
      <alignment horizontal="center" vertical="center"/>
    </xf>
    <xf numFmtId="0" fontId="5" fillId="2" borderId="60" xfId="0" quotePrefix="1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5" fillId="2" borderId="61" xfId="0" quotePrefix="1" applyFont="1" applyFill="1" applyBorder="1" applyAlignment="1">
      <alignment horizontal="center" vertical="center" wrapText="1"/>
    </xf>
    <xf numFmtId="0" fontId="5" fillId="2" borderId="59" xfId="0" applyFont="1" applyFill="1" applyBorder="1" applyAlignment="1">
      <alignment horizontal="center" vertical="center" wrapText="1"/>
    </xf>
    <xf numFmtId="0" fontId="4" fillId="4" borderId="62" xfId="0" applyFont="1" applyFill="1" applyBorder="1" applyAlignment="1">
      <alignment horizontal="left" vertical="center"/>
    </xf>
    <xf numFmtId="0" fontId="4" fillId="4" borderId="5" xfId="0" applyFont="1" applyFill="1" applyBorder="1" applyAlignment="1">
      <alignment horizontal="left" vertical="center"/>
    </xf>
    <xf numFmtId="0" fontId="4" fillId="4" borderId="0" xfId="0" applyFont="1" applyFill="1" applyBorder="1" applyAlignment="1">
      <alignment horizontal="left" vertical="center"/>
    </xf>
    <xf numFmtId="0" fontId="5" fillId="2" borderId="26" xfId="0" quotePrefix="1" applyFont="1" applyFill="1" applyBorder="1" applyAlignment="1">
      <alignment horizontal="center" vertical="center" wrapText="1"/>
    </xf>
    <xf numFmtId="0" fontId="5" fillId="2" borderId="30" xfId="0" quotePrefix="1" applyFont="1" applyFill="1" applyBorder="1" applyAlignment="1">
      <alignment horizontal="center" vertical="center" wrapText="1"/>
    </xf>
    <xf numFmtId="1" fontId="4" fillId="2" borderId="63" xfId="0" applyNumberFormat="1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FFFFFF"/>
      <color rgb="FF70F1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13" Type="http://schemas.openxmlformats.org/officeDocument/2006/relationships/image" Target="../media/image9.jpeg"/><Relationship Id="rId18" Type="http://schemas.openxmlformats.org/officeDocument/2006/relationships/image" Target="../media/image13.jpeg"/><Relationship Id="rId3" Type="http://schemas.openxmlformats.org/officeDocument/2006/relationships/hyperlink" Target="http://blixt-led.ru" TargetMode="External"/><Relationship Id="rId21" Type="http://schemas.openxmlformats.org/officeDocument/2006/relationships/image" Target="../media/image15.jpeg"/><Relationship Id="rId7" Type="http://schemas.openxmlformats.org/officeDocument/2006/relationships/hyperlink" Target="#'3. &#1054;&#1092;&#1080;&#1089;&#1085;&#1099;&#1077; &#1080; &#1058;&#1086;&#1088;&#1075;&#1086;&#1074;&#1099;&#1077;'!A1"/><Relationship Id="rId12" Type="http://schemas.openxmlformats.org/officeDocument/2006/relationships/image" Target="../media/image8.png"/><Relationship Id="rId17" Type="http://schemas.openxmlformats.org/officeDocument/2006/relationships/image" Target="../media/image12.jpeg"/><Relationship Id="rId2" Type="http://schemas.openxmlformats.org/officeDocument/2006/relationships/image" Target="../media/image1.jpeg"/><Relationship Id="rId16" Type="http://schemas.openxmlformats.org/officeDocument/2006/relationships/image" Target="../media/image11.jpeg"/><Relationship Id="rId20" Type="http://schemas.openxmlformats.org/officeDocument/2006/relationships/hyperlink" Target="#'&#1040;&#1088;&#1093;&#1080;&#1074; - &#1090;&#1086;&#1083;&#1100;&#1082;&#1086; &#1076;&#1083;&#1103; &#1089;&#1072;&#1081;&#1090;&#1072;'!A1"/><Relationship Id="rId1" Type="http://schemas.openxmlformats.org/officeDocument/2006/relationships/hyperlink" Target="http://peak-leds.ru" TargetMode="External"/><Relationship Id="rId6" Type="http://schemas.openxmlformats.org/officeDocument/2006/relationships/image" Target="../media/image3.jpeg"/><Relationship Id="rId11" Type="http://schemas.openxmlformats.org/officeDocument/2006/relationships/image" Target="../media/image7.jpeg"/><Relationship Id="rId24" Type="http://schemas.openxmlformats.org/officeDocument/2006/relationships/image" Target="../media/image18.jpeg"/><Relationship Id="rId5" Type="http://schemas.openxmlformats.org/officeDocument/2006/relationships/hyperlink" Target="#'2. &#1051;&#1080;&#1085;&#1077;&#1081;&#1085;&#1099;&#1077; &#1087;&#1088;&#1086;&#1084;&#1099;&#1096;&#1083;&#1077;&#1085;&#1085;&#1099;&#1077;'!A1"/><Relationship Id="rId15" Type="http://schemas.openxmlformats.org/officeDocument/2006/relationships/hyperlink" Target="#'1. &#1059;&#1083;&#1080;&#1095;&#1085;&#1099;&#1077; &#1080; &#1055;&#1088;&#1086;&#1084;&#1099;&#1096;&#1083;&#1077;&#1085;&#1085;&#1099;&#1077;'!A1"/><Relationship Id="rId23" Type="http://schemas.openxmlformats.org/officeDocument/2006/relationships/image" Target="../media/image17.jpeg"/><Relationship Id="rId10" Type="http://schemas.openxmlformats.org/officeDocument/2006/relationships/image" Target="../media/image6.jpeg"/><Relationship Id="rId19" Type="http://schemas.openxmlformats.org/officeDocument/2006/relationships/image" Target="../media/image14.jpeg"/><Relationship Id="rId4" Type="http://schemas.openxmlformats.org/officeDocument/2006/relationships/image" Target="../media/image2.jpeg"/><Relationship Id="rId9" Type="http://schemas.openxmlformats.org/officeDocument/2006/relationships/image" Target="../media/image5.png"/><Relationship Id="rId14" Type="http://schemas.openxmlformats.org/officeDocument/2006/relationships/image" Target="../media/image10.jpeg"/><Relationship Id="rId22" Type="http://schemas.openxmlformats.org/officeDocument/2006/relationships/image" Target="../media/image1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jpeg"/><Relationship Id="rId18" Type="http://schemas.openxmlformats.org/officeDocument/2006/relationships/image" Target="../media/image36.jpeg"/><Relationship Id="rId3" Type="http://schemas.openxmlformats.org/officeDocument/2006/relationships/image" Target="../media/image21.jpe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17" Type="http://schemas.openxmlformats.org/officeDocument/2006/relationships/image" Target="../media/image35.jpeg"/><Relationship Id="rId2" Type="http://schemas.openxmlformats.org/officeDocument/2006/relationships/image" Target="../media/image20.png"/><Relationship Id="rId16" Type="http://schemas.openxmlformats.org/officeDocument/2006/relationships/image" Target="../media/image34.jpeg"/><Relationship Id="rId20" Type="http://schemas.openxmlformats.org/officeDocument/2006/relationships/image" Target="../media/image38.jpeg"/><Relationship Id="rId1" Type="http://schemas.openxmlformats.org/officeDocument/2006/relationships/image" Target="../media/image19.jpe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5" Type="http://schemas.openxmlformats.org/officeDocument/2006/relationships/image" Target="../media/image33.jpeg"/><Relationship Id="rId10" Type="http://schemas.openxmlformats.org/officeDocument/2006/relationships/image" Target="../media/image28.jpeg"/><Relationship Id="rId19" Type="http://schemas.openxmlformats.org/officeDocument/2006/relationships/image" Target="../media/image37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3" Type="http://schemas.openxmlformats.org/officeDocument/2006/relationships/image" Target="../media/image10.jpeg"/><Relationship Id="rId7" Type="http://schemas.openxmlformats.org/officeDocument/2006/relationships/image" Target="../media/image44.jpeg"/><Relationship Id="rId2" Type="http://schemas.openxmlformats.org/officeDocument/2006/relationships/image" Target="../media/image40.jpeg"/><Relationship Id="rId1" Type="http://schemas.openxmlformats.org/officeDocument/2006/relationships/image" Target="../media/image39.jpeg"/><Relationship Id="rId6" Type="http://schemas.openxmlformats.org/officeDocument/2006/relationships/image" Target="../media/image43.jpe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jpeg"/><Relationship Id="rId3" Type="http://schemas.openxmlformats.org/officeDocument/2006/relationships/image" Target="../media/image7.jpeg"/><Relationship Id="rId7" Type="http://schemas.openxmlformats.org/officeDocument/2006/relationships/image" Target="../media/image51.png"/><Relationship Id="rId2" Type="http://schemas.openxmlformats.org/officeDocument/2006/relationships/image" Target="../media/image47.jpeg"/><Relationship Id="rId1" Type="http://schemas.openxmlformats.org/officeDocument/2006/relationships/image" Target="../media/image46.jpeg"/><Relationship Id="rId6" Type="http://schemas.openxmlformats.org/officeDocument/2006/relationships/image" Target="../media/image50.jpeg"/><Relationship Id="rId5" Type="http://schemas.openxmlformats.org/officeDocument/2006/relationships/image" Target="../media/image49.jpeg"/><Relationship Id="rId4" Type="http://schemas.openxmlformats.org/officeDocument/2006/relationships/image" Target="../media/image48.jpeg"/><Relationship Id="rId9" Type="http://schemas.openxmlformats.org/officeDocument/2006/relationships/image" Target="../media/image5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jpeg"/><Relationship Id="rId3" Type="http://schemas.openxmlformats.org/officeDocument/2006/relationships/image" Target="../media/image56.jpeg"/><Relationship Id="rId7" Type="http://schemas.openxmlformats.org/officeDocument/2006/relationships/image" Target="../media/image60.jpeg"/><Relationship Id="rId2" Type="http://schemas.openxmlformats.org/officeDocument/2006/relationships/image" Target="../media/image55.jpeg"/><Relationship Id="rId1" Type="http://schemas.openxmlformats.org/officeDocument/2006/relationships/image" Target="../media/image54.jpeg"/><Relationship Id="rId6" Type="http://schemas.openxmlformats.org/officeDocument/2006/relationships/image" Target="../media/image59.jpeg"/><Relationship Id="rId5" Type="http://schemas.openxmlformats.org/officeDocument/2006/relationships/image" Target="../media/image58.jpeg"/><Relationship Id="rId10" Type="http://schemas.openxmlformats.org/officeDocument/2006/relationships/image" Target="../media/image63.jpeg"/><Relationship Id="rId4" Type="http://schemas.openxmlformats.org/officeDocument/2006/relationships/image" Target="../media/image57.jpeg"/><Relationship Id="rId9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8310562</xdr:colOff>
      <xdr:row>0</xdr:row>
      <xdr:rowOff>15876</xdr:rowOff>
    </xdr:from>
    <xdr:to>
      <xdr:col>4</xdr:col>
      <xdr:colOff>4568</xdr:colOff>
      <xdr:row>7</xdr:row>
      <xdr:rowOff>150618</xdr:rowOff>
    </xdr:to>
    <xdr:pic>
      <xdr:nvPicPr>
        <xdr:cNvPr id="2" name="Рисунок 1">
          <a:hlinkClick xmlns:r="http://schemas.openxmlformats.org/officeDocument/2006/relationships" r:id="rId1" tooltip="Перейти на сайт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6812" y="15876"/>
          <a:ext cx="1957194" cy="13610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607219</xdr:colOff>
      <xdr:row>7</xdr:row>
      <xdr:rowOff>151852</xdr:rowOff>
    </xdr:to>
    <xdr:pic>
      <xdr:nvPicPr>
        <xdr:cNvPr id="3" name="Рисунок 2">
          <a:hlinkClick xmlns:r="http://schemas.openxmlformats.org/officeDocument/2006/relationships" r:id="rId3" tooltip="Перейти на сайт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4" t="10493" r="17883" b="16671"/>
        <a:stretch/>
      </xdr:blipFill>
      <xdr:spPr>
        <a:xfrm>
          <a:off x="0" y="1"/>
          <a:ext cx="2000250" cy="1378195"/>
        </a:xfrm>
        <a:prstGeom prst="rect">
          <a:avLst/>
        </a:prstGeom>
      </xdr:spPr>
    </xdr:pic>
    <xdr:clientData/>
  </xdr:twoCellAnchor>
  <xdr:twoCellAnchor editAs="oneCell">
    <xdr:from>
      <xdr:col>3</xdr:col>
      <xdr:colOff>205977</xdr:colOff>
      <xdr:row>10</xdr:row>
      <xdr:rowOff>277347</xdr:rowOff>
    </xdr:from>
    <xdr:to>
      <xdr:col>3</xdr:col>
      <xdr:colOff>2558765</xdr:colOff>
      <xdr:row>10</xdr:row>
      <xdr:rowOff>1734112</xdr:rowOff>
    </xdr:to>
    <xdr:pic>
      <xdr:nvPicPr>
        <xdr:cNvPr id="22" name="Рисунок 21">
          <a:hlinkClick xmlns:r="http://schemas.openxmlformats.org/officeDocument/2006/relationships" r:id="rId5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7" t="10657" r="5681" b="17735"/>
        <a:stretch/>
      </xdr:blipFill>
      <xdr:spPr>
        <a:xfrm>
          <a:off x="4492227" y="5313691"/>
          <a:ext cx="2352788" cy="1456765"/>
        </a:xfrm>
        <a:prstGeom prst="rect">
          <a:avLst/>
        </a:prstGeom>
      </xdr:spPr>
    </xdr:pic>
    <xdr:clientData/>
  </xdr:twoCellAnchor>
  <xdr:twoCellAnchor editAs="oneCell">
    <xdr:from>
      <xdr:col>3</xdr:col>
      <xdr:colOff>5262554</xdr:colOff>
      <xdr:row>8</xdr:row>
      <xdr:rowOff>250028</xdr:rowOff>
    </xdr:from>
    <xdr:to>
      <xdr:col>3</xdr:col>
      <xdr:colOff>7358054</xdr:colOff>
      <xdr:row>8</xdr:row>
      <xdr:rowOff>1716878</xdr:rowOff>
    </xdr:to>
    <xdr:pic>
      <xdr:nvPicPr>
        <xdr:cNvPr id="24" name="Рисунок 23">
          <a:hlinkClick xmlns:r="http://schemas.openxmlformats.org/officeDocument/2006/relationships" r:id="rId7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85" t="-1496" r="4018" b="19409"/>
        <a:stretch/>
      </xdr:blipFill>
      <xdr:spPr>
        <a:xfrm>
          <a:off x="9548804" y="1631153"/>
          <a:ext cx="2095500" cy="1466850"/>
        </a:xfrm>
        <a:prstGeom prst="rect">
          <a:avLst/>
        </a:prstGeom>
      </xdr:spPr>
    </xdr:pic>
    <xdr:clientData/>
  </xdr:twoCellAnchor>
  <xdr:twoCellAnchor editAs="oneCell">
    <xdr:from>
      <xdr:col>3</xdr:col>
      <xdr:colOff>7596187</xdr:colOff>
      <xdr:row>8</xdr:row>
      <xdr:rowOff>404810</xdr:rowOff>
    </xdr:from>
    <xdr:to>
      <xdr:col>3</xdr:col>
      <xdr:colOff>10085242</xdr:colOff>
      <xdr:row>8</xdr:row>
      <xdr:rowOff>1571621</xdr:rowOff>
    </xdr:to>
    <xdr:pic>
      <xdr:nvPicPr>
        <xdr:cNvPr id="26" name="Рисунок 2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2437" y="1785935"/>
          <a:ext cx="2489055" cy="1166811"/>
        </a:xfrm>
        <a:prstGeom prst="rect">
          <a:avLst/>
        </a:prstGeom>
      </xdr:spPr>
    </xdr:pic>
    <xdr:clientData/>
  </xdr:twoCellAnchor>
  <xdr:twoCellAnchor editAs="oneCell">
    <xdr:from>
      <xdr:col>3</xdr:col>
      <xdr:colOff>2869404</xdr:colOff>
      <xdr:row>8</xdr:row>
      <xdr:rowOff>250030</xdr:rowOff>
    </xdr:from>
    <xdr:to>
      <xdr:col>3</xdr:col>
      <xdr:colOff>5058940</xdr:colOff>
      <xdr:row>8</xdr:row>
      <xdr:rowOff>1726403</xdr:rowOff>
    </xdr:to>
    <xdr:pic>
      <xdr:nvPicPr>
        <xdr:cNvPr id="27" name="Рисунок 26" descr="F:\Фото\Светильники\Office.jpg">
          <a:hlinkClick xmlns:r="http://schemas.openxmlformats.org/officeDocument/2006/relationships" r:id="rId7"/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5654" y="1631155"/>
          <a:ext cx="2189536" cy="14763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202405</xdr:colOff>
      <xdr:row>8</xdr:row>
      <xdr:rowOff>285747</xdr:rowOff>
    </xdr:from>
    <xdr:to>
      <xdr:col>3</xdr:col>
      <xdr:colOff>2678024</xdr:colOff>
      <xdr:row>8</xdr:row>
      <xdr:rowOff>1702591</xdr:rowOff>
    </xdr:to>
    <xdr:pic>
      <xdr:nvPicPr>
        <xdr:cNvPr id="30" name="Рисунок 29">
          <a:hlinkClick xmlns:r="http://schemas.openxmlformats.org/officeDocument/2006/relationships" r:id="rId7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174" b="16883"/>
        <a:stretch/>
      </xdr:blipFill>
      <xdr:spPr>
        <a:xfrm>
          <a:off x="4488655" y="1666872"/>
          <a:ext cx="2475619" cy="1416844"/>
        </a:xfrm>
        <a:prstGeom prst="rect">
          <a:avLst/>
        </a:prstGeom>
      </xdr:spPr>
    </xdr:pic>
    <xdr:clientData/>
  </xdr:twoCellAnchor>
  <xdr:twoCellAnchor editAs="oneCell">
    <xdr:from>
      <xdr:col>3</xdr:col>
      <xdr:colOff>2797969</xdr:colOff>
      <xdr:row>10</xdr:row>
      <xdr:rowOff>357189</xdr:rowOff>
    </xdr:from>
    <xdr:to>
      <xdr:col>3</xdr:col>
      <xdr:colOff>5155407</xdr:colOff>
      <xdr:row>10</xdr:row>
      <xdr:rowOff>1678782</xdr:rowOff>
    </xdr:to>
    <xdr:pic>
      <xdr:nvPicPr>
        <xdr:cNvPr id="32" name="Рисунок 31" descr="https://blixt-led.ru/upload/pictures/1911011737264603.pn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46" t="15976" r="9332" b="18935"/>
        <a:stretch/>
      </xdr:blipFill>
      <xdr:spPr bwMode="auto">
        <a:xfrm>
          <a:off x="7084219" y="5393533"/>
          <a:ext cx="2357438" cy="1321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5405449</xdr:colOff>
      <xdr:row>10</xdr:row>
      <xdr:rowOff>273845</xdr:rowOff>
    </xdr:from>
    <xdr:to>
      <xdr:col>3</xdr:col>
      <xdr:colOff>7524758</xdr:colOff>
      <xdr:row>10</xdr:row>
      <xdr:rowOff>1714501</xdr:rowOff>
    </xdr:to>
    <xdr:pic>
      <xdr:nvPicPr>
        <xdr:cNvPr id="33" name="Рисунок 32" descr="F:\Фото\Светильники\Swod 50-125 1.jpg">
          <a:hlinkClick xmlns:r="http://schemas.openxmlformats.org/officeDocument/2006/relationships" r:id="rId5"/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1699" y="5310189"/>
          <a:ext cx="2119309" cy="14406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7750972</xdr:colOff>
      <xdr:row>10</xdr:row>
      <xdr:rowOff>321469</xdr:rowOff>
    </xdr:from>
    <xdr:to>
      <xdr:col>3</xdr:col>
      <xdr:colOff>10048879</xdr:colOff>
      <xdr:row>10</xdr:row>
      <xdr:rowOff>1646018</xdr:rowOff>
    </xdr:to>
    <xdr:pic>
      <xdr:nvPicPr>
        <xdr:cNvPr id="34" name="Рисунок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53EF80C-DA11-44FA-A70C-670E2FB87C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t="20775" r="8625" b="21213"/>
        <a:stretch/>
      </xdr:blipFill>
      <xdr:spPr bwMode="auto">
        <a:xfrm>
          <a:off x="12037222" y="5357813"/>
          <a:ext cx="2297907" cy="132454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3</xdr:col>
      <xdr:colOff>7774781</xdr:colOff>
      <xdr:row>9</xdr:row>
      <xdr:rowOff>250029</xdr:rowOff>
    </xdr:from>
    <xdr:ext cx="2166937" cy="1490583"/>
    <xdr:pic>
      <xdr:nvPicPr>
        <xdr:cNvPr id="35" name="Рисунок 34">
          <a:hlinkClick xmlns:r="http://schemas.openxmlformats.org/officeDocument/2006/relationships" r:id="rId15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50" r="3206" b="8073"/>
        <a:stretch/>
      </xdr:blipFill>
      <xdr:spPr>
        <a:xfrm rot="10800000" flipV="1">
          <a:off x="12061031" y="3619498"/>
          <a:ext cx="2166937" cy="1490583"/>
        </a:xfrm>
        <a:prstGeom prst="rect">
          <a:avLst/>
        </a:prstGeom>
      </xdr:spPr>
    </xdr:pic>
    <xdr:clientData/>
  </xdr:oneCellAnchor>
  <xdr:twoCellAnchor editAs="oneCell">
    <xdr:from>
      <xdr:col>3</xdr:col>
      <xdr:colOff>5188745</xdr:colOff>
      <xdr:row>9</xdr:row>
      <xdr:rowOff>509584</xdr:rowOff>
    </xdr:from>
    <xdr:to>
      <xdr:col>3</xdr:col>
      <xdr:colOff>7119938</xdr:colOff>
      <xdr:row>9</xdr:row>
      <xdr:rowOff>1476371</xdr:rowOff>
    </xdr:to>
    <xdr:pic>
      <xdr:nvPicPr>
        <xdr:cNvPr id="38" name="Рисунок 37" descr="F:\Фото\Светильники\Universal 100-150 1.jpg">
          <a:hlinkClick xmlns:r="http://schemas.openxmlformats.org/officeDocument/2006/relationships" r:id="rId15"/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4995" y="3879053"/>
          <a:ext cx="1931193" cy="9667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2938463</xdr:colOff>
      <xdr:row>9</xdr:row>
      <xdr:rowOff>235743</xdr:rowOff>
    </xdr:from>
    <xdr:to>
      <xdr:col>3</xdr:col>
      <xdr:colOff>4583906</xdr:colOff>
      <xdr:row>9</xdr:row>
      <xdr:rowOff>1762123</xdr:rowOff>
    </xdr:to>
    <xdr:pic>
      <xdr:nvPicPr>
        <xdr:cNvPr id="49" name="Рисунок 48" descr="F:\Фото\Светильники\Cube 50-120.jpg">
          <a:hlinkClick xmlns:r="http://schemas.openxmlformats.org/officeDocument/2006/relationships" r:id="rId15"/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4713" y="3605212"/>
          <a:ext cx="1645443" cy="152638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3</xdr:col>
      <xdr:colOff>330994</xdr:colOff>
      <xdr:row>9</xdr:row>
      <xdr:rowOff>283366</xdr:rowOff>
    </xdr:from>
    <xdr:ext cx="1931194" cy="1433637"/>
    <xdr:pic>
      <xdr:nvPicPr>
        <xdr:cNvPr id="50" name="Рисунок 49">
          <a:hlinkClick xmlns:r="http://schemas.openxmlformats.org/officeDocument/2006/relationships" r:id="rId15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25" t="7246" r="7955" b="17309"/>
        <a:stretch/>
      </xdr:blipFill>
      <xdr:spPr>
        <a:xfrm flipH="1">
          <a:off x="4617244" y="3652835"/>
          <a:ext cx="1931194" cy="1433637"/>
        </a:xfrm>
        <a:prstGeom prst="rect">
          <a:avLst/>
        </a:prstGeom>
      </xdr:spPr>
    </xdr:pic>
    <xdr:clientData/>
  </xdr:oneCellAnchor>
  <xdr:twoCellAnchor editAs="oneCell">
    <xdr:from>
      <xdr:col>3</xdr:col>
      <xdr:colOff>7489032</xdr:colOff>
      <xdr:row>11</xdr:row>
      <xdr:rowOff>273843</xdr:rowOff>
    </xdr:from>
    <xdr:to>
      <xdr:col>3</xdr:col>
      <xdr:colOff>10080289</xdr:colOff>
      <xdr:row>11</xdr:row>
      <xdr:rowOff>1714499</xdr:rowOff>
    </xdr:to>
    <xdr:pic>
      <xdr:nvPicPr>
        <xdr:cNvPr id="52" name="Рисунок 51" descr="F:\Фото\Светильники\Industrial 40-100 2.jpg">
          <a:hlinkClick xmlns:r="http://schemas.openxmlformats.org/officeDocument/2006/relationships" r:id="rId20"/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5282" y="7619999"/>
          <a:ext cx="2591257" cy="14406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5464972</xdr:colOff>
      <xdr:row>11</xdr:row>
      <xdr:rowOff>71438</xdr:rowOff>
    </xdr:from>
    <xdr:to>
      <xdr:col>3</xdr:col>
      <xdr:colOff>7002224</xdr:colOff>
      <xdr:row>11</xdr:row>
      <xdr:rowOff>1928813</xdr:rowOff>
    </xdr:to>
    <xdr:pic>
      <xdr:nvPicPr>
        <xdr:cNvPr id="53" name="Рисунок 52">
          <a:hlinkClick xmlns:r="http://schemas.openxmlformats.org/officeDocument/2006/relationships" r:id="rId20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r="15909"/>
        <a:stretch/>
      </xdr:blipFill>
      <xdr:spPr>
        <a:xfrm>
          <a:off x="9751222" y="7417594"/>
          <a:ext cx="1537252" cy="1857375"/>
        </a:xfrm>
        <a:prstGeom prst="rect">
          <a:avLst/>
        </a:prstGeom>
      </xdr:spPr>
    </xdr:pic>
    <xdr:clientData/>
  </xdr:twoCellAnchor>
  <xdr:twoCellAnchor editAs="oneCell">
    <xdr:from>
      <xdr:col>3</xdr:col>
      <xdr:colOff>2250282</xdr:colOff>
      <xdr:row>11</xdr:row>
      <xdr:rowOff>428627</xdr:rowOff>
    </xdr:from>
    <xdr:to>
      <xdr:col>3</xdr:col>
      <xdr:colOff>4964875</xdr:colOff>
      <xdr:row>11</xdr:row>
      <xdr:rowOff>1571627</xdr:rowOff>
    </xdr:to>
    <xdr:pic>
      <xdr:nvPicPr>
        <xdr:cNvPr id="54" name="Рисунок 53">
          <a:hlinkClick xmlns:r="http://schemas.openxmlformats.org/officeDocument/2006/relationships" r:id="rId20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5" t="31651" r="7340" b="13991"/>
        <a:stretch/>
      </xdr:blipFill>
      <xdr:spPr>
        <a:xfrm>
          <a:off x="6536532" y="7774783"/>
          <a:ext cx="2714593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178595</xdr:colOff>
      <xdr:row>11</xdr:row>
      <xdr:rowOff>71436</xdr:rowOff>
    </xdr:from>
    <xdr:to>
      <xdr:col>3</xdr:col>
      <xdr:colOff>1771956</xdr:colOff>
      <xdr:row>11</xdr:row>
      <xdr:rowOff>1928811</xdr:rowOff>
    </xdr:to>
    <xdr:pic>
      <xdr:nvPicPr>
        <xdr:cNvPr id="55" name="Рисунок 54" descr="F:\Фото\Светильники\Cob 50-150.jpg">
          <a:hlinkClick xmlns:r="http://schemas.openxmlformats.org/officeDocument/2006/relationships" r:id="rId20"/>
        </xdr:cNvPr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4845" y="7417592"/>
          <a:ext cx="1593361" cy="18573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456663</xdr:colOff>
      <xdr:row>2</xdr:row>
      <xdr:rowOff>81643</xdr:rowOff>
    </xdr:from>
    <xdr:ext cx="3019962" cy="2077357"/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50" r="3206" b="8073"/>
        <a:stretch/>
      </xdr:blipFill>
      <xdr:spPr>
        <a:xfrm rot="10800000" flipV="1">
          <a:off x="456663" y="1097643"/>
          <a:ext cx="3019962" cy="2077357"/>
        </a:xfrm>
        <a:prstGeom prst="rect">
          <a:avLst/>
        </a:prstGeom>
      </xdr:spPr>
    </xdr:pic>
    <xdr:clientData/>
  </xdr:oneCellAnchor>
  <xdr:twoCellAnchor editAs="oneCell">
    <xdr:from>
      <xdr:col>0</xdr:col>
      <xdr:colOff>31749</xdr:colOff>
      <xdr:row>9</xdr:row>
      <xdr:rowOff>27220</xdr:rowOff>
    </xdr:from>
    <xdr:to>
      <xdr:col>0</xdr:col>
      <xdr:colOff>3238500</xdr:colOff>
      <xdr:row>11</xdr:row>
      <xdr:rowOff>498505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4884" t="62045" r="47997" b="21286"/>
        <a:stretch/>
      </xdr:blipFill>
      <xdr:spPr>
        <a:xfrm rot="5400000">
          <a:off x="446982" y="7543714"/>
          <a:ext cx="2376285" cy="3206751"/>
        </a:xfrm>
        <a:prstGeom prst="rect">
          <a:avLst/>
        </a:prstGeom>
      </xdr:spPr>
    </xdr:pic>
    <xdr:clientData/>
  </xdr:twoCellAnchor>
  <xdr:twoCellAnchor editAs="oneCell">
    <xdr:from>
      <xdr:col>0</xdr:col>
      <xdr:colOff>405947</xdr:colOff>
      <xdr:row>3</xdr:row>
      <xdr:rowOff>1050017</xdr:rowOff>
    </xdr:from>
    <xdr:to>
      <xdr:col>0</xdr:col>
      <xdr:colOff>3476625</xdr:colOff>
      <xdr:row>5</xdr:row>
      <xdr:rowOff>1072696</xdr:rowOff>
    </xdr:to>
    <xdr:pic>
      <xdr:nvPicPr>
        <xdr:cNvPr id="16" name="Рисунок 15" descr="F:\Фото\Светильники\Superstreet 50-200 1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947" y="3145517"/>
          <a:ext cx="3070678" cy="21816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381000</xdr:colOff>
      <xdr:row>5</xdr:row>
      <xdr:rowOff>927554</xdr:rowOff>
    </xdr:from>
    <xdr:to>
      <xdr:col>0</xdr:col>
      <xdr:colOff>3476625</xdr:colOff>
      <xdr:row>7</xdr:row>
      <xdr:rowOff>1027340</xdr:rowOff>
    </xdr:to>
    <xdr:pic>
      <xdr:nvPicPr>
        <xdr:cNvPr id="17" name="Рисунок 16" descr="F:\Фото\Светильники\Superstreet 50-200  2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182054"/>
          <a:ext cx="3095625" cy="22587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204931</xdr:colOff>
      <xdr:row>11</xdr:row>
      <xdr:rowOff>671511</xdr:rowOff>
    </xdr:from>
    <xdr:to>
      <xdr:col>0</xdr:col>
      <xdr:colOff>3342408</xdr:colOff>
      <xdr:row>13</xdr:row>
      <xdr:rowOff>173182</xdr:rowOff>
    </xdr:to>
    <xdr:pic>
      <xdr:nvPicPr>
        <xdr:cNvPr id="19" name="Рисунок 18" descr="F:\Фото\Светильники\Universal 100-150 1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931" y="10508238"/>
          <a:ext cx="3137477" cy="14066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66387</xdr:colOff>
      <xdr:row>14</xdr:row>
      <xdr:rowOff>818285</xdr:rowOff>
    </xdr:from>
    <xdr:to>
      <xdr:col>0</xdr:col>
      <xdr:colOff>3377045</xdr:colOff>
      <xdr:row>17</xdr:row>
      <xdr:rowOff>103910</xdr:rowOff>
    </xdr:to>
    <xdr:pic>
      <xdr:nvPicPr>
        <xdr:cNvPr id="20" name="Рисунок 19" descr="F:\Фото\Светильники\Universal 160-200 2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7" y="13512512"/>
          <a:ext cx="3310658" cy="2143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388936</xdr:colOff>
      <xdr:row>20</xdr:row>
      <xdr:rowOff>282862</xdr:rowOff>
    </xdr:from>
    <xdr:to>
      <xdr:col>0</xdr:col>
      <xdr:colOff>3778249</xdr:colOff>
      <xdr:row>21</xdr:row>
      <xdr:rowOff>680274</xdr:rowOff>
    </xdr:to>
    <xdr:pic>
      <xdr:nvPicPr>
        <xdr:cNvPr id="37" name="Рисунок 36" descr="C:\Users\Андрей\Desktop\prom-m.jp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936" y="26485271"/>
          <a:ext cx="3389313" cy="29778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269876</xdr:colOff>
      <xdr:row>21</xdr:row>
      <xdr:rowOff>1040541</xdr:rowOff>
    </xdr:from>
    <xdr:to>
      <xdr:col>0</xdr:col>
      <xdr:colOff>3762375</xdr:colOff>
      <xdr:row>22</xdr:row>
      <xdr:rowOff>1334950</xdr:rowOff>
    </xdr:to>
    <xdr:pic>
      <xdr:nvPicPr>
        <xdr:cNvPr id="38" name="Рисунок 37" descr="C:\Users\Андрей\Desktop\6c5f953836da2a550be931eae5ce3cde.jp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6" y="29823359"/>
          <a:ext cx="3492499" cy="27882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197485</xdr:colOff>
      <xdr:row>22</xdr:row>
      <xdr:rowOff>1498835</xdr:rowOff>
    </xdr:from>
    <xdr:to>
      <xdr:col>0</xdr:col>
      <xdr:colOff>3794125</xdr:colOff>
      <xdr:row>23</xdr:row>
      <xdr:rowOff>2072412</xdr:rowOff>
    </xdr:to>
    <xdr:pic>
      <xdr:nvPicPr>
        <xdr:cNvPr id="44" name="Рисунок 43" descr="C:\Users\Андрей\Desktop\prom.jpg"/>
        <xdr:cNvPicPr/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18" r="5388"/>
        <a:stretch/>
      </xdr:blipFill>
      <xdr:spPr bwMode="auto">
        <a:xfrm rot="5400000">
          <a:off x="514062" y="32458894"/>
          <a:ext cx="2963486" cy="35966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28</xdr:row>
      <xdr:rowOff>535842</xdr:rowOff>
    </xdr:from>
    <xdr:to>
      <xdr:col>0</xdr:col>
      <xdr:colOff>3714750</xdr:colOff>
      <xdr:row>31</xdr:row>
      <xdr:rowOff>301625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383967"/>
          <a:ext cx="3714750" cy="2623283"/>
        </a:xfrm>
        <a:prstGeom prst="rect">
          <a:avLst/>
        </a:prstGeom>
      </xdr:spPr>
    </xdr:pic>
    <xdr:clientData/>
  </xdr:twoCellAnchor>
  <xdr:oneCellAnchor>
    <xdr:from>
      <xdr:col>0</xdr:col>
      <xdr:colOff>51745</xdr:colOff>
      <xdr:row>25</xdr:row>
      <xdr:rowOff>325582</xdr:rowOff>
    </xdr:from>
    <xdr:ext cx="3747188" cy="2781754"/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25" t="7246" r="7955" b="17309"/>
        <a:stretch/>
      </xdr:blipFill>
      <xdr:spPr>
        <a:xfrm flipH="1">
          <a:off x="51745" y="28294446"/>
          <a:ext cx="3747188" cy="2781754"/>
        </a:xfrm>
        <a:prstGeom prst="rect">
          <a:avLst/>
        </a:prstGeom>
      </xdr:spPr>
    </xdr:pic>
    <xdr:clientData/>
  </xdr:oneCellAnchor>
  <xdr:twoCellAnchor editAs="oneCell">
    <xdr:from>
      <xdr:col>0</xdr:col>
      <xdr:colOff>283152</xdr:colOff>
      <xdr:row>13</xdr:row>
      <xdr:rowOff>389948</xdr:rowOff>
    </xdr:from>
    <xdr:to>
      <xdr:col>0</xdr:col>
      <xdr:colOff>3322249</xdr:colOff>
      <xdr:row>14</xdr:row>
      <xdr:rowOff>865910</xdr:rowOff>
    </xdr:to>
    <xdr:pic>
      <xdr:nvPicPr>
        <xdr:cNvPr id="21" name="Рисунок 20" descr="C:\Users\Андрей\Desktop\1ddf4932-65a7-49e5-a59c-25a5ae6cf775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152" y="12131675"/>
          <a:ext cx="3039097" cy="14284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204932</xdr:colOff>
      <xdr:row>17</xdr:row>
      <xdr:rowOff>100446</xdr:rowOff>
    </xdr:from>
    <xdr:to>
      <xdr:col>0</xdr:col>
      <xdr:colOff>3307771</xdr:colOff>
      <xdr:row>18</xdr:row>
      <xdr:rowOff>779319</xdr:rowOff>
    </xdr:to>
    <xdr:pic>
      <xdr:nvPicPr>
        <xdr:cNvPr id="22" name="Рисунок 21" descr="C:\Users\Андрей\Desktop\9d947c343c0635aaed43708b526b04eb.jp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932" y="15652173"/>
          <a:ext cx="3102839" cy="1631373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33</xdr:row>
      <xdr:rowOff>32204</xdr:rowOff>
    </xdr:from>
    <xdr:ext cx="3320142" cy="1924752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14249"/>
          <a:ext cx="3320142" cy="192475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35</xdr:row>
      <xdr:rowOff>170297</xdr:rowOff>
    </xdr:from>
    <xdr:to>
      <xdr:col>0</xdr:col>
      <xdr:colOff>3342408</xdr:colOff>
      <xdr:row>37</xdr:row>
      <xdr:rowOff>467591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353433"/>
          <a:ext cx="3342408" cy="2098384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37</xdr:row>
      <xdr:rowOff>502227</xdr:rowOff>
    </xdr:from>
    <xdr:to>
      <xdr:col>0</xdr:col>
      <xdr:colOff>3368382</xdr:colOff>
      <xdr:row>39</xdr:row>
      <xdr:rowOff>839063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37" t="9853" r="5771" b="16256"/>
        <a:stretch/>
      </xdr:blipFill>
      <xdr:spPr>
        <a:xfrm flipH="1">
          <a:off x="34636" y="44628954"/>
          <a:ext cx="3333746" cy="2137927"/>
        </a:xfrm>
        <a:prstGeom prst="rect">
          <a:avLst/>
        </a:prstGeom>
      </xdr:spPr>
    </xdr:pic>
    <xdr:clientData/>
  </xdr:twoCellAnchor>
  <xdr:oneCellAnchor>
    <xdr:from>
      <xdr:col>0</xdr:col>
      <xdr:colOff>2241343</xdr:colOff>
      <xdr:row>39</xdr:row>
      <xdr:rowOff>264311</xdr:rowOff>
    </xdr:from>
    <xdr:ext cx="1106714" cy="594362"/>
    <xdr:pic>
      <xdr:nvPicPr>
        <xdr:cNvPr id="29" name="Рисунок 28" descr="http://mars-hydro.ru/images/content/cree-logo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54" t="17395" r="10742" b="22631"/>
        <a:stretch/>
      </xdr:blipFill>
      <xdr:spPr bwMode="auto">
        <a:xfrm>
          <a:off x="2241343" y="49049629"/>
          <a:ext cx="1106714" cy="594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333376</xdr:colOff>
      <xdr:row>41</xdr:row>
      <xdr:rowOff>79376</xdr:rowOff>
    </xdr:from>
    <xdr:ext cx="3021012" cy="2826163"/>
    <xdr:pic>
      <xdr:nvPicPr>
        <xdr:cNvPr id="30" name="Рисунок 29" descr="F:\Фото\Светильники\Cube 50-120 1.jpg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17917103"/>
          <a:ext cx="3021012" cy="282616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1762124</xdr:colOff>
      <xdr:row>43</xdr:row>
      <xdr:rowOff>254000</xdr:rowOff>
    </xdr:from>
    <xdr:ext cx="2063751" cy="2241983"/>
    <xdr:pic>
      <xdr:nvPicPr>
        <xdr:cNvPr id="31" name="Рисунок 30" descr="F:\Фото\Светильники\Cube 50-120.jpg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4" y="20654818"/>
          <a:ext cx="2063751" cy="22419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43</xdr:row>
      <xdr:rowOff>396874</xdr:rowOff>
    </xdr:from>
    <xdr:ext cx="2000249" cy="2075297"/>
    <xdr:pic>
      <xdr:nvPicPr>
        <xdr:cNvPr id="32" name="Рисунок 31" descr="F:\Фото\Светильники\Cube 50-120 2.jpg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97692"/>
          <a:ext cx="2000249" cy="2075297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185364</xdr:rowOff>
    </xdr:from>
    <xdr:ext cx="3690936" cy="2263921"/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7" t="10657" r="5681" b="17735"/>
        <a:stretch/>
      </xdr:blipFill>
      <xdr:spPr>
        <a:xfrm flipH="1">
          <a:off x="0" y="1192293"/>
          <a:ext cx="3690936" cy="2263921"/>
        </a:xfrm>
        <a:prstGeom prst="rect">
          <a:avLst/>
        </a:prstGeom>
      </xdr:spPr>
    </xdr:pic>
    <xdr:clientData/>
  </xdr:oneCellAnchor>
  <xdr:twoCellAnchor editAs="oneCell">
    <xdr:from>
      <xdr:col>0</xdr:col>
      <xdr:colOff>6803</xdr:colOff>
      <xdr:row>5</xdr:row>
      <xdr:rowOff>122464</xdr:rowOff>
    </xdr:from>
    <xdr:to>
      <xdr:col>0</xdr:col>
      <xdr:colOff>3626303</xdr:colOff>
      <xdr:row>7</xdr:row>
      <xdr:rowOff>700313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" y="3578678"/>
          <a:ext cx="3619500" cy="2210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61232</xdr:rowOff>
    </xdr:from>
    <xdr:to>
      <xdr:col>0</xdr:col>
      <xdr:colOff>3730625</xdr:colOff>
      <xdr:row>11</xdr:row>
      <xdr:rowOff>84372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53EF80C-DA11-44FA-A70C-670E2FB87C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t="20775" r="8625" b="21213"/>
        <a:stretch/>
      </xdr:blipFill>
      <xdr:spPr bwMode="auto">
        <a:xfrm>
          <a:off x="0" y="6411232"/>
          <a:ext cx="3730625" cy="21503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20410</xdr:colOff>
      <xdr:row>11</xdr:row>
      <xdr:rowOff>81643</xdr:rowOff>
    </xdr:from>
    <xdr:to>
      <xdr:col>0</xdr:col>
      <xdr:colOff>3716255</xdr:colOff>
      <xdr:row>12</xdr:row>
      <xdr:rowOff>898071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9170" t="35344" r="30373" b="31319"/>
        <a:stretch/>
      </xdr:blipFill>
      <xdr:spPr>
        <a:xfrm>
          <a:off x="20410" y="8490857"/>
          <a:ext cx="3695845" cy="187778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</xdr:row>
      <xdr:rowOff>775608</xdr:rowOff>
    </xdr:from>
    <xdr:to>
      <xdr:col>0</xdr:col>
      <xdr:colOff>3692550</xdr:colOff>
      <xdr:row>14</xdr:row>
      <xdr:rowOff>517348</xdr:rowOff>
    </xdr:to>
    <xdr:pic>
      <xdr:nvPicPr>
        <xdr:cNvPr id="13" name="Рисунок 12" descr="https://blixt-led.ru/upload/pictures/1911011737264603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46" t="15976" r="9332" b="18935"/>
        <a:stretch/>
      </xdr:blipFill>
      <xdr:spPr bwMode="auto">
        <a:xfrm>
          <a:off x="190500" y="10246179"/>
          <a:ext cx="3502050" cy="1864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204107</xdr:colOff>
      <xdr:row>14</xdr:row>
      <xdr:rowOff>444501</xdr:rowOff>
    </xdr:from>
    <xdr:to>
      <xdr:col>0</xdr:col>
      <xdr:colOff>3714750</xdr:colOff>
      <xdr:row>15</xdr:row>
      <xdr:rowOff>1016002</xdr:rowOff>
    </xdr:to>
    <xdr:pic>
      <xdr:nvPicPr>
        <xdr:cNvPr id="17" name="Рисунок 16" descr="F:\Фото\Светильники\Factory 100-150 2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12112626"/>
          <a:ext cx="3510643" cy="16351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19</xdr:row>
      <xdr:rowOff>721179</xdr:rowOff>
    </xdr:from>
    <xdr:to>
      <xdr:col>0</xdr:col>
      <xdr:colOff>3755571</xdr:colOff>
      <xdr:row>20</xdr:row>
      <xdr:rowOff>791210</xdr:rowOff>
    </xdr:to>
    <xdr:pic>
      <xdr:nvPicPr>
        <xdr:cNvPr id="18" name="Рисунок 17" descr="C:\Users\Андрей\Desktop\каталог BLIXT\e0d651250ce474a129cbfeaee90c5cb4.jp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67465"/>
          <a:ext cx="3755571" cy="12266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17</xdr:row>
      <xdr:rowOff>299357</xdr:rowOff>
    </xdr:from>
    <xdr:to>
      <xdr:col>0</xdr:col>
      <xdr:colOff>3778250</xdr:colOff>
      <xdr:row>19</xdr:row>
      <xdr:rowOff>421820</xdr:rowOff>
    </xdr:to>
    <xdr:pic>
      <xdr:nvPicPr>
        <xdr:cNvPr id="19" name="Рисунок 18" descr="F:\Фото\Светильники\Swod 50-125 1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75732"/>
          <a:ext cx="3778250" cy="25672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23</xdr:row>
      <xdr:rowOff>548859</xdr:rowOff>
    </xdr:from>
    <xdr:ext cx="3390900" cy="3046512"/>
    <xdr:pic>
      <xdr:nvPicPr>
        <xdr:cNvPr id="2" name="Picture 1" descr="http://denmarket.pro/upload/iblock/f06/f0607697e941c743db515755925374b8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3916859"/>
          <a:ext cx="3390900" cy="3046512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0</xdr:colOff>
      <xdr:row>2</xdr:row>
      <xdr:rowOff>126999</xdr:rowOff>
    </xdr:from>
    <xdr:to>
      <xdr:col>0</xdr:col>
      <xdr:colOff>3857625</xdr:colOff>
      <xdr:row>4</xdr:row>
      <xdr:rowOff>182561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150" b="10702"/>
        <a:stretch/>
      </xdr:blipFill>
      <xdr:spPr>
        <a:xfrm>
          <a:off x="0" y="1117599"/>
          <a:ext cx="3857625" cy="27606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174626</xdr:rowOff>
    </xdr:from>
    <xdr:to>
      <xdr:col>0</xdr:col>
      <xdr:colOff>3855583</xdr:colOff>
      <xdr:row>5</xdr:row>
      <xdr:rowOff>1031875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174" b="16883"/>
        <a:stretch/>
      </xdr:blipFill>
      <xdr:spPr>
        <a:xfrm>
          <a:off x="0" y="3857626"/>
          <a:ext cx="3855583" cy="2206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88899</xdr:rowOff>
    </xdr:from>
    <xdr:to>
      <xdr:col>0</xdr:col>
      <xdr:colOff>3889375</xdr:colOff>
      <xdr:row>8</xdr:row>
      <xdr:rowOff>1238250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70699"/>
          <a:ext cx="3889375" cy="2559051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16</xdr:row>
      <xdr:rowOff>374650</xdr:rowOff>
    </xdr:from>
    <xdr:to>
      <xdr:col>0</xdr:col>
      <xdr:colOff>3355021</xdr:colOff>
      <xdr:row>19</xdr:row>
      <xdr:rowOff>295877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85" t="-1496" r="4018" b="19409"/>
        <a:stretch/>
      </xdr:blipFill>
      <xdr:spPr>
        <a:xfrm>
          <a:off x="111125" y="18059400"/>
          <a:ext cx="3243896" cy="2270727"/>
        </a:xfrm>
        <a:prstGeom prst="rect">
          <a:avLst/>
        </a:prstGeom>
      </xdr:spPr>
    </xdr:pic>
    <xdr:clientData/>
  </xdr:twoCellAnchor>
  <xdr:twoCellAnchor editAs="oneCell">
    <xdr:from>
      <xdr:col>0</xdr:col>
      <xdr:colOff>76198</xdr:colOff>
      <xdr:row>12</xdr:row>
      <xdr:rowOff>1200150</xdr:rowOff>
    </xdr:from>
    <xdr:to>
      <xdr:col>0</xdr:col>
      <xdr:colOff>3841957</xdr:colOff>
      <xdr:row>15</xdr:row>
      <xdr:rowOff>0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87" t="8319" r="12202" b="7062"/>
        <a:stretch/>
      </xdr:blipFill>
      <xdr:spPr>
        <a:xfrm flipH="1">
          <a:off x="76198" y="14001750"/>
          <a:ext cx="3765759" cy="25146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21</xdr:row>
      <xdr:rowOff>349250</xdr:rowOff>
    </xdr:from>
    <xdr:to>
      <xdr:col>0</xdr:col>
      <xdr:colOff>3168650</xdr:colOff>
      <xdr:row>21</xdr:row>
      <xdr:rowOff>936625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2352000"/>
          <a:ext cx="2825750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1314450</xdr:rowOff>
    </xdr:from>
    <xdr:to>
      <xdr:col>0</xdr:col>
      <xdr:colOff>3889374</xdr:colOff>
      <xdr:row>10</xdr:row>
      <xdr:rowOff>1142999</xdr:rowOff>
    </xdr:to>
    <xdr:pic>
      <xdr:nvPicPr>
        <xdr:cNvPr id="19" name="Рисунок 18" descr="F:\Фото\Светильники\Office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74200"/>
          <a:ext cx="3889374" cy="26225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111125</xdr:colOff>
      <xdr:row>19</xdr:row>
      <xdr:rowOff>444500</xdr:rowOff>
    </xdr:from>
    <xdr:to>
      <xdr:col>0</xdr:col>
      <xdr:colOff>3333750</xdr:colOff>
      <xdr:row>21</xdr:row>
      <xdr:rowOff>158750</xdr:rowOff>
    </xdr:to>
    <xdr:pic>
      <xdr:nvPicPr>
        <xdr:cNvPr id="21" name="Рисунок 20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20478750"/>
          <a:ext cx="3222625" cy="1682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457200</xdr:colOff>
      <xdr:row>15</xdr:row>
      <xdr:rowOff>533400</xdr:rowOff>
    </xdr:from>
    <xdr:to>
      <xdr:col>0</xdr:col>
      <xdr:colOff>3282950</xdr:colOff>
      <xdr:row>15</xdr:row>
      <xdr:rowOff>1120775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7049750"/>
          <a:ext cx="2825750" cy="587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1210675</xdr:rowOff>
    </xdr:from>
    <xdr:to>
      <xdr:col>0</xdr:col>
      <xdr:colOff>3769180</xdr:colOff>
      <xdr:row>5</xdr:row>
      <xdr:rowOff>1074964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6675"/>
          <a:ext cx="3769180" cy="2416989"/>
        </a:xfrm>
        <a:prstGeom prst="rect">
          <a:avLst/>
        </a:prstGeom>
      </xdr:spPr>
    </xdr:pic>
    <xdr:clientData/>
  </xdr:twoCellAnchor>
  <xdr:twoCellAnchor editAs="oneCell">
    <xdr:from>
      <xdr:col>0</xdr:col>
      <xdr:colOff>145130</xdr:colOff>
      <xdr:row>7</xdr:row>
      <xdr:rowOff>511534</xdr:rowOff>
    </xdr:from>
    <xdr:to>
      <xdr:col>0</xdr:col>
      <xdr:colOff>3835397</xdr:colOff>
      <xdr:row>8</xdr:row>
      <xdr:rowOff>909637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5130" y="32201209"/>
          <a:ext cx="3690267" cy="1541103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126998</xdr:colOff>
      <xdr:row>8</xdr:row>
      <xdr:rowOff>928832</xdr:rowOff>
    </xdr:from>
    <xdr:to>
      <xdr:col>0</xdr:col>
      <xdr:colOff>3762373</xdr:colOff>
      <xdr:row>12</xdr:row>
      <xdr:rowOff>749252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r="15909"/>
        <a:stretch/>
      </xdr:blipFill>
      <xdr:spPr>
        <a:xfrm>
          <a:off x="126998" y="33761507"/>
          <a:ext cx="3635375" cy="4392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548821</xdr:rowOff>
    </xdr:from>
    <xdr:to>
      <xdr:col>0</xdr:col>
      <xdr:colOff>3667124</xdr:colOff>
      <xdr:row>4</xdr:row>
      <xdr:rowOff>47625</xdr:rowOff>
    </xdr:to>
    <xdr:pic>
      <xdr:nvPicPr>
        <xdr:cNvPr id="7" name="Рисунок 6" descr="F:\Фото\Светильники\Industrial 40-100 2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8471"/>
          <a:ext cx="3667124" cy="20515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47626</xdr:colOff>
      <xdr:row>14</xdr:row>
      <xdr:rowOff>476250</xdr:rowOff>
    </xdr:from>
    <xdr:to>
      <xdr:col>0</xdr:col>
      <xdr:colOff>3825876</xdr:colOff>
      <xdr:row>15</xdr:row>
      <xdr:rowOff>955861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5" t="31651" r="7340" b="13991"/>
        <a:stretch/>
      </xdr:blipFill>
      <xdr:spPr>
        <a:xfrm>
          <a:off x="47626" y="14192250"/>
          <a:ext cx="3778250" cy="15908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278909</xdr:rowOff>
    </xdr:from>
    <xdr:to>
      <xdr:col>0</xdr:col>
      <xdr:colOff>3825875</xdr:colOff>
      <xdr:row>17</xdr:row>
      <xdr:rowOff>666934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12" t="33222" r="7443" b="16198"/>
        <a:stretch/>
      </xdr:blipFill>
      <xdr:spPr>
        <a:xfrm>
          <a:off x="0" y="16217409"/>
          <a:ext cx="3825875" cy="149927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25</xdr:row>
      <xdr:rowOff>862012</xdr:rowOff>
    </xdr:from>
    <xdr:to>
      <xdr:col>0</xdr:col>
      <xdr:colOff>3429001</xdr:colOff>
      <xdr:row>26</xdr:row>
      <xdr:rowOff>1436687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06" b="9977"/>
        <a:stretch/>
      </xdr:blipFill>
      <xdr:spPr>
        <a:xfrm>
          <a:off x="31751" y="27008137"/>
          <a:ext cx="3397250" cy="2019300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460374</xdr:colOff>
      <xdr:row>24</xdr:row>
      <xdr:rowOff>80877</xdr:rowOff>
    </xdr:from>
    <xdr:to>
      <xdr:col>0</xdr:col>
      <xdr:colOff>3365499</xdr:colOff>
      <xdr:row>25</xdr:row>
      <xdr:rowOff>750888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07" t="9378" r="9720" b="15213"/>
        <a:stretch/>
      </xdr:blipFill>
      <xdr:spPr>
        <a:xfrm flipH="1">
          <a:off x="460374" y="24782377"/>
          <a:ext cx="2905125" cy="2114636"/>
        </a:xfrm>
        <a:prstGeom prst="rect">
          <a:avLst/>
        </a:prstGeom>
      </xdr:spPr>
    </xdr:pic>
    <xdr:clientData/>
  </xdr:twoCellAnchor>
  <xdr:twoCellAnchor editAs="oneCell">
    <xdr:from>
      <xdr:col>0</xdr:col>
      <xdr:colOff>865189</xdr:colOff>
      <xdr:row>19</xdr:row>
      <xdr:rowOff>262842</xdr:rowOff>
    </xdr:from>
    <xdr:to>
      <xdr:col>0</xdr:col>
      <xdr:colOff>3159125</xdr:colOff>
      <xdr:row>21</xdr:row>
      <xdr:rowOff>47625</xdr:rowOff>
    </xdr:to>
    <xdr:pic>
      <xdr:nvPicPr>
        <xdr:cNvPr id="26" name="Рисунок 25" descr="F:\Фото\Светильники\Cob 50-150.jp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9" y="18804842"/>
          <a:ext cx="2293936" cy="26740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825500</xdr:colOff>
      <xdr:row>21</xdr:row>
      <xdr:rowOff>301625</xdr:rowOff>
    </xdr:from>
    <xdr:to>
      <xdr:col>0</xdr:col>
      <xdr:colOff>3143250</xdr:colOff>
      <xdr:row>22</xdr:row>
      <xdr:rowOff>1411740</xdr:rowOff>
    </xdr:to>
    <xdr:pic>
      <xdr:nvPicPr>
        <xdr:cNvPr id="27" name="Рисунок 26" descr="F:\Фото\Светильники\Cob 50-150 3.jp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21732875"/>
          <a:ext cx="2317750" cy="25547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IL@BLIXT-LED.RU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blixt.ru/vse-tovary/250/" TargetMode="External"/><Relationship Id="rId13" Type="http://schemas.openxmlformats.org/officeDocument/2006/relationships/hyperlink" Target="https://blixt.ru/vse-tovary/313/" TargetMode="External"/><Relationship Id="rId18" Type="http://schemas.openxmlformats.org/officeDocument/2006/relationships/hyperlink" Target="https://blixt.ru/vse-tovary/318/" TargetMode="External"/><Relationship Id="rId26" Type="http://schemas.openxmlformats.org/officeDocument/2006/relationships/hyperlink" Target="https://blixt.ru/vse-tovary/159/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blixt.ru/vse-tovary/107/" TargetMode="External"/><Relationship Id="rId21" Type="http://schemas.openxmlformats.org/officeDocument/2006/relationships/hyperlink" Target="https://blixt.ru/vse-tovary/312/" TargetMode="External"/><Relationship Id="rId34" Type="http://schemas.openxmlformats.org/officeDocument/2006/relationships/hyperlink" Target="https://blixt.ru/vse-tovary/238/" TargetMode="External"/><Relationship Id="rId7" Type="http://schemas.openxmlformats.org/officeDocument/2006/relationships/hyperlink" Target="https://blixt.ru/vse-tovary/249/" TargetMode="External"/><Relationship Id="rId12" Type="http://schemas.openxmlformats.org/officeDocument/2006/relationships/hyperlink" Target="https://blixt.ru/vse-tovary/316/" TargetMode="External"/><Relationship Id="rId17" Type="http://schemas.openxmlformats.org/officeDocument/2006/relationships/hyperlink" Target="https://blixt.ru/vse-tovary/317/" TargetMode="External"/><Relationship Id="rId25" Type="http://schemas.openxmlformats.org/officeDocument/2006/relationships/hyperlink" Target="https://blixt.ru/vse-tovary/158/" TargetMode="External"/><Relationship Id="rId33" Type="http://schemas.openxmlformats.org/officeDocument/2006/relationships/hyperlink" Target="https://blixt.ru/vse-tovary/237/" TargetMode="External"/><Relationship Id="rId38" Type="http://schemas.openxmlformats.org/officeDocument/2006/relationships/hyperlink" Target="https://blixt.ru/vse-tovary/262/" TargetMode="External"/><Relationship Id="rId2" Type="http://schemas.openxmlformats.org/officeDocument/2006/relationships/hyperlink" Target="https://blixt.ru/vse-tovary/105/" TargetMode="External"/><Relationship Id="rId16" Type="http://schemas.openxmlformats.org/officeDocument/2006/relationships/hyperlink" Target="https://blixt.ru/vse-tovary/258/" TargetMode="External"/><Relationship Id="rId20" Type="http://schemas.openxmlformats.org/officeDocument/2006/relationships/hyperlink" Target="https://blixt.ru/vse-tovary/320/" TargetMode="External"/><Relationship Id="rId29" Type="http://schemas.openxmlformats.org/officeDocument/2006/relationships/hyperlink" Target="https://blixt.ru/vse-tovary/146/" TargetMode="External"/><Relationship Id="rId1" Type="http://schemas.openxmlformats.org/officeDocument/2006/relationships/hyperlink" Target="https://blixt.ru/vse-tovary/103/" TargetMode="External"/><Relationship Id="rId6" Type="http://schemas.openxmlformats.org/officeDocument/2006/relationships/hyperlink" Target="https://blixt.ru/vse-tovary/243/" TargetMode="External"/><Relationship Id="rId11" Type="http://schemas.openxmlformats.org/officeDocument/2006/relationships/hyperlink" Target="https://blixt.ru/vse-tovary/257/" TargetMode="External"/><Relationship Id="rId24" Type="http://schemas.openxmlformats.org/officeDocument/2006/relationships/hyperlink" Target="https://blixt.ru/vse-tovary/157/" TargetMode="External"/><Relationship Id="rId32" Type="http://schemas.openxmlformats.org/officeDocument/2006/relationships/hyperlink" Target="https://blixt.ru/vse-tovary/236/" TargetMode="External"/><Relationship Id="rId37" Type="http://schemas.openxmlformats.org/officeDocument/2006/relationships/hyperlink" Target="https://blixt.ru/vse-tovary/261/" TargetMode="External"/><Relationship Id="rId40" Type="http://schemas.openxmlformats.org/officeDocument/2006/relationships/drawing" Target="../drawings/drawing2.xml"/><Relationship Id="rId5" Type="http://schemas.openxmlformats.org/officeDocument/2006/relationships/hyperlink" Target="https://blixt.ru/vse-tovary/242/" TargetMode="External"/><Relationship Id="rId15" Type="http://schemas.openxmlformats.org/officeDocument/2006/relationships/hyperlink" Target="https://blixt.ru/vse-tovary/315/" TargetMode="External"/><Relationship Id="rId23" Type="http://schemas.openxmlformats.org/officeDocument/2006/relationships/hyperlink" Target="https://blixt.ru/vse-tovary/137/" TargetMode="External"/><Relationship Id="rId28" Type="http://schemas.openxmlformats.org/officeDocument/2006/relationships/hyperlink" Target="https://blixt.ru/vse-tovary/311/" TargetMode="External"/><Relationship Id="rId36" Type="http://schemas.openxmlformats.org/officeDocument/2006/relationships/hyperlink" Target="https://blixt.ru/vse-tovary/260/" TargetMode="External"/><Relationship Id="rId10" Type="http://schemas.openxmlformats.org/officeDocument/2006/relationships/hyperlink" Target="https://blixt.ru/vse-tovary/309/" TargetMode="External"/><Relationship Id="rId19" Type="http://schemas.openxmlformats.org/officeDocument/2006/relationships/hyperlink" Target="https://blixt.ru/vse-tovary/319/" TargetMode="External"/><Relationship Id="rId31" Type="http://schemas.openxmlformats.org/officeDocument/2006/relationships/hyperlink" Target="https://blixt.ru/vse-tovary/143/" TargetMode="External"/><Relationship Id="rId4" Type="http://schemas.openxmlformats.org/officeDocument/2006/relationships/hyperlink" Target="https://blixt.ru/vse-tovary/241/" TargetMode="External"/><Relationship Id="rId9" Type="http://schemas.openxmlformats.org/officeDocument/2006/relationships/hyperlink" Target="https://blixt.ru/vse-tovary/251/" TargetMode="External"/><Relationship Id="rId14" Type="http://schemas.openxmlformats.org/officeDocument/2006/relationships/hyperlink" Target="https://blixt.ru/vse-tovary/314/" TargetMode="External"/><Relationship Id="rId22" Type="http://schemas.openxmlformats.org/officeDocument/2006/relationships/hyperlink" Target="https://blixt.ru/vse-tovary/310/" TargetMode="External"/><Relationship Id="rId27" Type="http://schemas.openxmlformats.org/officeDocument/2006/relationships/hyperlink" Target="https://blixt.ru/vse-tovary/160/" TargetMode="External"/><Relationship Id="rId30" Type="http://schemas.openxmlformats.org/officeDocument/2006/relationships/hyperlink" Target="https://blixt.ru/vse-tovary/142/" TargetMode="External"/><Relationship Id="rId35" Type="http://schemas.openxmlformats.org/officeDocument/2006/relationships/hyperlink" Target="https://blixt.ru/vse-tovary/259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blixt.ru/vse-tovary/295/" TargetMode="External"/><Relationship Id="rId13" Type="http://schemas.openxmlformats.org/officeDocument/2006/relationships/hyperlink" Target="https://blixt.ru/vse-tovary/131/" TargetMode="External"/><Relationship Id="rId18" Type="http://schemas.openxmlformats.org/officeDocument/2006/relationships/printerSettings" Target="../printerSettings/printerSettings3.bin"/><Relationship Id="rId3" Type="http://schemas.openxmlformats.org/officeDocument/2006/relationships/hyperlink" Target="https://blixt.ru/vse-tovary/275/" TargetMode="External"/><Relationship Id="rId7" Type="http://schemas.openxmlformats.org/officeDocument/2006/relationships/hyperlink" Target="https://blixt.ru/vse-tovary/294/" TargetMode="External"/><Relationship Id="rId12" Type="http://schemas.openxmlformats.org/officeDocument/2006/relationships/hyperlink" Target="https://blixt.ru/vse-tovary/130/" TargetMode="External"/><Relationship Id="rId17" Type="http://schemas.openxmlformats.org/officeDocument/2006/relationships/hyperlink" Target="https://blixt.ru/vse-tovary/134/" TargetMode="External"/><Relationship Id="rId2" Type="http://schemas.openxmlformats.org/officeDocument/2006/relationships/hyperlink" Target="https://blixt.ru/vse-tovary/274/" TargetMode="External"/><Relationship Id="rId16" Type="http://schemas.openxmlformats.org/officeDocument/2006/relationships/hyperlink" Target="https://blixt.ru/vse-tovary/132/" TargetMode="External"/><Relationship Id="rId1" Type="http://schemas.openxmlformats.org/officeDocument/2006/relationships/hyperlink" Target="https://blixt.ru/vse-tovary/273/" TargetMode="External"/><Relationship Id="rId6" Type="http://schemas.openxmlformats.org/officeDocument/2006/relationships/hyperlink" Target="https://blixt.ru/vse-tovary/293/" TargetMode="External"/><Relationship Id="rId11" Type="http://schemas.openxmlformats.org/officeDocument/2006/relationships/hyperlink" Target="https://blixt.ru/vse-tovary/298/" TargetMode="External"/><Relationship Id="rId5" Type="http://schemas.openxmlformats.org/officeDocument/2006/relationships/hyperlink" Target="https://blixt.ru/vse-tovary/292/" TargetMode="External"/><Relationship Id="rId15" Type="http://schemas.openxmlformats.org/officeDocument/2006/relationships/hyperlink" Target="https://blixt.ru/vse-tovary/300/" TargetMode="External"/><Relationship Id="rId10" Type="http://schemas.openxmlformats.org/officeDocument/2006/relationships/hyperlink" Target="https://blixt.ru/vse-tovary/296/" TargetMode="External"/><Relationship Id="rId19" Type="http://schemas.openxmlformats.org/officeDocument/2006/relationships/drawing" Target="../drawings/drawing3.xml"/><Relationship Id="rId4" Type="http://schemas.openxmlformats.org/officeDocument/2006/relationships/hyperlink" Target="https://blixt.ru/vse-tovary/276/" TargetMode="External"/><Relationship Id="rId9" Type="http://schemas.openxmlformats.org/officeDocument/2006/relationships/hyperlink" Target="https://blixt.ru/vse-tovary/296/" TargetMode="External"/><Relationship Id="rId14" Type="http://schemas.openxmlformats.org/officeDocument/2006/relationships/hyperlink" Target="https://blixt.ru/vse-tovary/299/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blixt.ru/vse-tovary/290/" TargetMode="External"/><Relationship Id="rId13" Type="http://schemas.openxmlformats.org/officeDocument/2006/relationships/hyperlink" Target="https://blixt.ru/catalog/archive/TRADE/" TargetMode="External"/><Relationship Id="rId18" Type="http://schemas.openxmlformats.org/officeDocument/2006/relationships/hyperlink" Target="https://blixt.ru/vse-tovary/285/" TargetMode="External"/><Relationship Id="rId3" Type="http://schemas.openxmlformats.org/officeDocument/2006/relationships/hyperlink" Target="https://blixt.ru/vse-tovary/129/" TargetMode="External"/><Relationship Id="rId21" Type="http://schemas.openxmlformats.org/officeDocument/2006/relationships/hyperlink" Target="https://blixt.ru/vse-tovary/289/" TargetMode="External"/><Relationship Id="rId7" Type="http://schemas.openxmlformats.org/officeDocument/2006/relationships/hyperlink" Target="https://blixt.ru/vse-tovary/187/" TargetMode="External"/><Relationship Id="rId12" Type="http://schemas.openxmlformats.org/officeDocument/2006/relationships/hyperlink" Target="https://blixt.ru/catalog/archive/TRADE/" TargetMode="External"/><Relationship Id="rId17" Type="http://schemas.openxmlformats.org/officeDocument/2006/relationships/hyperlink" Target="https://blixt.ru/vse-tovary/280/" TargetMode="External"/><Relationship Id="rId2" Type="http://schemas.openxmlformats.org/officeDocument/2006/relationships/hyperlink" Target="https://blixt.ru/vse-tovary/218/" TargetMode="External"/><Relationship Id="rId16" Type="http://schemas.openxmlformats.org/officeDocument/2006/relationships/hyperlink" Target="https://blixt.ru/vse-tovary/279/" TargetMode="External"/><Relationship Id="rId20" Type="http://schemas.openxmlformats.org/officeDocument/2006/relationships/hyperlink" Target="https://blixt.ru/vse-tovary/287/" TargetMode="External"/><Relationship Id="rId1" Type="http://schemas.openxmlformats.org/officeDocument/2006/relationships/hyperlink" Target="https://blixt.ru/vse-tovary/218/" TargetMode="External"/><Relationship Id="rId6" Type="http://schemas.openxmlformats.org/officeDocument/2006/relationships/hyperlink" Target="https://blixt.ru/vse-tovary/186/" TargetMode="External"/><Relationship Id="rId11" Type="http://schemas.openxmlformats.org/officeDocument/2006/relationships/hyperlink" Target="https://blixt.ru/catalog/archive/TRADE/" TargetMode="External"/><Relationship Id="rId5" Type="http://schemas.openxmlformats.org/officeDocument/2006/relationships/hyperlink" Target="https://blixt.ru/vse-tovary/185/" TargetMode="External"/><Relationship Id="rId15" Type="http://schemas.openxmlformats.org/officeDocument/2006/relationships/hyperlink" Target="https://blixt.ru/vse-tovary/278/" TargetMode="External"/><Relationship Id="rId23" Type="http://schemas.openxmlformats.org/officeDocument/2006/relationships/drawing" Target="../drawings/drawing4.xml"/><Relationship Id="rId10" Type="http://schemas.openxmlformats.org/officeDocument/2006/relationships/hyperlink" Target="https://blixt.ru/catalog/archive/TRADE/" TargetMode="External"/><Relationship Id="rId19" Type="http://schemas.openxmlformats.org/officeDocument/2006/relationships/hyperlink" Target="https://blixt.ru/vse-tovary/286/" TargetMode="External"/><Relationship Id="rId4" Type="http://schemas.openxmlformats.org/officeDocument/2006/relationships/hyperlink" Target="https://blixt.ru/vse-tovary/129/" TargetMode="External"/><Relationship Id="rId9" Type="http://schemas.openxmlformats.org/officeDocument/2006/relationships/hyperlink" Target="https://blixt.ru/vse-tovary/291/" TargetMode="External"/><Relationship Id="rId14" Type="http://schemas.openxmlformats.org/officeDocument/2006/relationships/hyperlink" Target="https://blixt.ru/vse-tovary/282/" TargetMode="External"/><Relationship Id="rId22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blixt.ru/vse-tovary/303/" TargetMode="External"/><Relationship Id="rId13" Type="http://schemas.openxmlformats.org/officeDocument/2006/relationships/hyperlink" Target="https://blixt.ru/vse-tovary/268/" TargetMode="External"/><Relationship Id="rId18" Type="http://schemas.openxmlformats.org/officeDocument/2006/relationships/hyperlink" Target="https://blixt.ru/vse-tovary/246/" TargetMode="External"/><Relationship Id="rId3" Type="http://schemas.openxmlformats.org/officeDocument/2006/relationships/hyperlink" Target="https://blixt.ru/vse-tovary/270/" TargetMode="External"/><Relationship Id="rId21" Type="http://schemas.openxmlformats.org/officeDocument/2006/relationships/drawing" Target="../drawings/drawing5.xml"/><Relationship Id="rId7" Type="http://schemas.openxmlformats.org/officeDocument/2006/relationships/hyperlink" Target="https://blixt.ru/vse-tovary/302/" TargetMode="External"/><Relationship Id="rId12" Type="http://schemas.openxmlformats.org/officeDocument/2006/relationships/hyperlink" Target="https://blixt.ru/vse-tovary/265/" TargetMode="External"/><Relationship Id="rId17" Type="http://schemas.openxmlformats.org/officeDocument/2006/relationships/hyperlink" Target="https://blixt.ru/vse-tovary/245/" TargetMode="External"/><Relationship Id="rId2" Type="http://schemas.openxmlformats.org/officeDocument/2006/relationships/hyperlink" Target="https://blixt.ru/vse-tovary/269/" TargetMode="External"/><Relationship Id="rId16" Type="http://schemas.openxmlformats.org/officeDocument/2006/relationships/hyperlink" Target="https://blixt.ru/vse-tovary/244/" TargetMode="External"/><Relationship Id="rId20" Type="http://schemas.openxmlformats.org/officeDocument/2006/relationships/printerSettings" Target="../printerSettings/printerSettings5.bin"/><Relationship Id="rId1" Type="http://schemas.openxmlformats.org/officeDocument/2006/relationships/hyperlink" Target="https://blixt.ru/catalog/ulichnoe-osvetshenie/SUPERSTREET/" TargetMode="External"/><Relationship Id="rId6" Type="http://schemas.openxmlformats.org/officeDocument/2006/relationships/hyperlink" Target="https://blixt.ru/vse-tovary/304/" TargetMode="External"/><Relationship Id="rId11" Type="http://schemas.openxmlformats.org/officeDocument/2006/relationships/hyperlink" Target="https://blixt.ru/vse-tovary/264/" TargetMode="External"/><Relationship Id="rId5" Type="http://schemas.openxmlformats.org/officeDocument/2006/relationships/hyperlink" Target="https://blixt.ru/vse-tovary/272/" TargetMode="External"/><Relationship Id="rId15" Type="http://schemas.openxmlformats.org/officeDocument/2006/relationships/hyperlink" Target="https://blixt.ru/vse-tovary/267/" TargetMode="External"/><Relationship Id="rId10" Type="http://schemas.openxmlformats.org/officeDocument/2006/relationships/hyperlink" Target="https://blixt.ru/vse-tovary/263/" TargetMode="External"/><Relationship Id="rId19" Type="http://schemas.openxmlformats.org/officeDocument/2006/relationships/hyperlink" Target="https://blixt.ru/vse-tovary/247/" TargetMode="External"/><Relationship Id="rId4" Type="http://schemas.openxmlformats.org/officeDocument/2006/relationships/hyperlink" Target="https://blixt.ru/vse-tovary/271/" TargetMode="External"/><Relationship Id="rId9" Type="http://schemas.openxmlformats.org/officeDocument/2006/relationships/hyperlink" Target="https://blixt.ru/vse-tovary/301/" TargetMode="External"/><Relationship Id="rId14" Type="http://schemas.openxmlformats.org/officeDocument/2006/relationships/hyperlink" Target="https://blixt.ru/vse-tovary/266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13"/>
  <sheetViews>
    <sheetView showGridLines="0" zoomScale="80" zoomScaleNormal="80" workbookViewId="0">
      <selection activeCell="B9" sqref="B9:C9"/>
    </sheetView>
  </sheetViews>
  <sheetFormatPr defaultRowHeight="15" x14ac:dyDescent="0.25"/>
  <cols>
    <col min="1" max="1" width="20.85546875" style="19" customWidth="1"/>
    <col min="2" max="2" width="13" style="14" customWidth="1"/>
    <col min="3" max="3" width="30.42578125" style="14" customWidth="1"/>
    <col min="4" max="4" width="154" style="14" customWidth="1"/>
    <col min="5" max="5" width="9.140625" style="14" customWidth="1"/>
    <col min="6" max="16384" width="9.140625" style="14"/>
  </cols>
  <sheetData>
    <row r="1" spans="1:7" ht="12.6" customHeight="1" x14ac:dyDescent="0.25">
      <c r="A1" s="39"/>
      <c r="B1" s="40"/>
      <c r="C1" s="40"/>
      <c r="D1" s="41"/>
    </row>
    <row r="2" spans="1:7" ht="14.25" customHeight="1" x14ac:dyDescent="0.25">
      <c r="A2" s="96" t="s">
        <v>37</v>
      </c>
      <c r="B2" s="97"/>
      <c r="C2" s="97"/>
      <c r="D2" s="98"/>
    </row>
    <row r="3" spans="1:7" ht="14.25" customHeight="1" x14ac:dyDescent="0.25">
      <c r="A3" s="99" t="s">
        <v>160</v>
      </c>
      <c r="B3" s="100"/>
      <c r="C3" s="100"/>
      <c r="D3" s="101"/>
    </row>
    <row r="4" spans="1:7" ht="14.25" customHeight="1" x14ac:dyDescent="0.25">
      <c r="A4" s="99" t="s">
        <v>38</v>
      </c>
      <c r="B4" s="100"/>
      <c r="C4" s="100"/>
      <c r="D4" s="101"/>
    </row>
    <row r="5" spans="1:7" ht="14.25" customHeight="1" x14ac:dyDescent="0.25">
      <c r="A5" s="99" t="s">
        <v>188</v>
      </c>
      <c r="B5" s="100"/>
      <c r="C5" s="100"/>
      <c r="D5" s="101"/>
    </row>
    <row r="6" spans="1:7" ht="14.25" customHeight="1" x14ac:dyDescent="0.25">
      <c r="A6" s="99" t="s">
        <v>189</v>
      </c>
      <c r="B6" s="100"/>
      <c r="C6" s="100"/>
      <c r="D6" s="101"/>
    </row>
    <row r="7" spans="1:7" ht="14.25" customHeight="1" x14ac:dyDescent="0.25">
      <c r="A7" s="102" t="s">
        <v>142</v>
      </c>
      <c r="B7" s="103"/>
      <c r="C7" s="103"/>
      <c r="D7" s="104"/>
    </row>
    <row r="8" spans="1:7" ht="12.6" customHeight="1" x14ac:dyDescent="0.25">
      <c r="A8" s="42"/>
      <c r="B8" s="43"/>
      <c r="C8" s="43"/>
      <c r="D8" s="44"/>
      <c r="F8" s="15"/>
    </row>
    <row r="9" spans="1:7" ht="156.75" customHeight="1" x14ac:dyDescent="0.25">
      <c r="A9" s="37" t="s">
        <v>125</v>
      </c>
      <c r="B9" s="105" t="s">
        <v>225</v>
      </c>
      <c r="C9" s="106"/>
      <c r="D9" s="16"/>
      <c r="G9" s="14" t="s">
        <v>39</v>
      </c>
    </row>
    <row r="10" spans="1:7" ht="156.75" customHeight="1" x14ac:dyDescent="0.25">
      <c r="A10" s="38" t="s">
        <v>126</v>
      </c>
      <c r="B10" s="95" t="s">
        <v>129</v>
      </c>
      <c r="C10" s="95"/>
      <c r="D10" s="17"/>
    </row>
    <row r="11" spans="1:7" ht="156.75" customHeight="1" x14ac:dyDescent="0.25">
      <c r="A11" s="38" t="s">
        <v>127</v>
      </c>
      <c r="B11" s="95" t="s">
        <v>128</v>
      </c>
      <c r="C11" s="95"/>
      <c r="D11" s="17"/>
    </row>
    <row r="12" spans="1:7" ht="156.75" customHeight="1" x14ac:dyDescent="0.25">
      <c r="A12" s="45" t="s">
        <v>187</v>
      </c>
      <c r="B12" s="95" t="s">
        <v>161</v>
      </c>
      <c r="C12" s="95"/>
      <c r="D12" s="17"/>
    </row>
    <row r="13" spans="1:7" ht="21" x14ac:dyDescent="0.25">
      <c r="A13" s="18" t="s">
        <v>141</v>
      </c>
      <c r="B13" s="92">
        <v>0.1</v>
      </c>
      <c r="C13" s="93"/>
      <c r="D13" s="94"/>
    </row>
  </sheetData>
  <mergeCells count="11">
    <mergeCell ref="B13:D13"/>
    <mergeCell ref="B12:C12"/>
    <mergeCell ref="B11:C11"/>
    <mergeCell ref="A2:D2"/>
    <mergeCell ref="A3:D3"/>
    <mergeCell ref="A4:D4"/>
    <mergeCell ref="A5:D5"/>
    <mergeCell ref="A6:D6"/>
    <mergeCell ref="A7:D7"/>
    <mergeCell ref="B9:C9"/>
    <mergeCell ref="B10:C10"/>
  </mergeCells>
  <hyperlinks>
    <hyperlink ref="A7" r:id="rId1"/>
    <hyperlink ref="A9" location="'3. Офисные и Торговые'!A1" display="Офисные"/>
    <hyperlink ref="A10" location="'1. Уличные и Промышленные'!A1" display="Уличные"/>
    <hyperlink ref="A11" location="'3. Офисные и Торговые'!A1" display="Торговые"/>
    <hyperlink ref="A12" location="'Архив - только для сайта'!A1" display="Архив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L53"/>
  <sheetViews>
    <sheetView showGridLines="0" tabSelected="1" zoomScale="55" zoomScaleNormal="55" workbookViewId="0">
      <pane ySplit="1" topLeftCell="A39" activePane="bottomLeft" state="frozen"/>
      <selection pane="bottomLeft" activeCell="Q37" sqref="Q37"/>
    </sheetView>
  </sheetViews>
  <sheetFormatPr defaultRowHeight="15.75" x14ac:dyDescent="0.25"/>
  <cols>
    <col min="1" max="1" width="58.140625" style="6" customWidth="1"/>
    <col min="2" max="2" width="46.140625" style="3" customWidth="1"/>
    <col min="3" max="3" width="33.42578125" style="7" customWidth="1"/>
    <col min="4" max="5" width="16.7109375" style="6" customWidth="1"/>
    <col min="6" max="6" width="21.28515625" style="12" customWidth="1"/>
    <col min="7" max="7" width="23.28515625" style="12" customWidth="1"/>
    <col min="8" max="8" width="21.7109375" style="6" customWidth="1"/>
    <col min="9" max="11" width="16.7109375" style="6" customWidth="1"/>
    <col min="12" max="12" width="19.28515625" style="8" customWidth="1"/>
    <col min="13" max="16384" width="9.140625" style="1"/>
  </cols>
  <sheetData>
    <row r="1" spans="1:12" s="4" customFormat="1" ht="50.1" customHeight="1" thickBot="1" x14ac:dyDescent="0.3">
      <c r="A1" s="58" t="s">
        <v>0</v>
      </c>
      <c r="B1" s="58" t="s">
        <v>1</v>
      </c>
      <c r="C1" s="59" t="s">
        <v>2</v>
      </c>
      <c r="D1" s="59" t="s">
        <v>3</v>
      </c>
      <c r="E1" s="59" t="s">
        <v>17</v>
      </c>
      <c r="F1" s="59" t="s">
        <v>40</v>
      </c>
      <c r="G1" s="59" t="s">
        <v>5</v>
      </c>
      <c r="H1" s="59" t="s">
        <v>6</v>
      </c>
      <c r="I1" s="59" t="s">
        <v>7</v>
      </c>
      <c r="J1" s="59" t="s">
        <v>11</v>
      </c>
      <c r="K1" s="59" t="s">
        <v>8</v>
      </c>
      <c r="L1" s="59" t="s">
        <v>253</v>
      </c>
    </row>
    <row r="2" spans="1:12" ht="30" customHeight="1" thickBot="1" x14ac:dyDescent="0.3">
      <c r="A2" s="107" t="s">
        <v>157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13"/>
    </row>
    <row r="3" spans="1:12" ht="84.95" customHeight="1" x14ac:dyDescent="0.25">
      <c r="A3" s="114"/>
      <c r="B3" s="117" t="s">
        <v>76</v>
      </c>
      <c r="C3" s="83" t="s">
        <v>19</v>
      </c>
      <c r="D3" s="24">
        <v>60</v>
      </c>
      <c r="E3" s="24">
        <v>8400</v>
      </c>
      <c r="F3" s="25" t="s">
        <v>41</v>
      </c>
      <c r="G3" s="25" t="s">
        <v>149</v>
      </c>
      <c r="H3" s="24" t="s">
        <v>49</v>
      </c>
      <c r="I3" s="24">
        <v>2</v>
      </c>
      <c r="J3" s="24" t="s">
        <v>25</v>
      </c>
      <c r="K3" s="46">
        <v>60</v>
      </c>
      <c r="L3" s="75">
        <v>4872</v>
      </c>
    </row>
    <row r="4" spans="1:12" ht="84.95" customHeight="1" x14ac:dyDescent="0.25">
      <c r="A4" s="115"/>
      <c r="B4" s="118"/>
      <c r="C4" s="86" t="s">
        <v>21</v>
      </c>
      <c r="D4" s="27">
        <v>120</v>
      </c>
      <c r="E4" s="27">
        <v>16800</v>
      </c>
      <c r="F4" s="28" t="s">
        <v>41</v>
      </c>
      <c r="G4" s="25" t="s">
        <v>149</v>
      </c>
      <c r="H4" s="27" t="s">
        <v>48</v>
      </c>
      <c r="I4" s="27">
        <v>3.5</v>
      </c>
      <c r="J4" s="27" t="s">
        <v>25</v>
      </c>
      <c r="K4" s="47">
        <v>60</v>
      </c>
      <c r="L4" s="76">
        <v>10344</v>
      </c>
    </row>
    <row r="5" spans="1:12" ht="84.95" customHeight="1" x14ac:dyDescent="0.25">
      <c r="A5" s="115"/>
      <c r="B5" s="118"/>
      <c r="C5" s="86" t="s">
        <v>26</v>
      </c>
      <c r="D5" s="27">
        <v>140</v>
      </c>
      <c r="E5" s="27">
        <v>21000</v>
      </c>
      <c r="F5" s="28" t="s">
        <v>41</v>
      </c>
      <c r="G5" s="25" t="s">
        <v>149</v>
      </c>
      <c r="H5" s="27" t="s">
        <v>47</v>
      </c>
      <c r="I5" s="27">
        <v>5.5</v>
      </c>
      <c r="J5" s="27" t="s">
        <v>25</v>
      </c>
      <c r="K5" s="47">
        <v>60</v>
      </c>
      <c r="L5" s="76">
        <v>14016</v>
      </c>
    </row>
    <row r="6" spans="1:12" ht="84.95" customHeight="1" x14ac:dyDescent="0.25">
      <c r="A6" s="115"/>
      <c r="B6" s="118"/>
      <c r="C6" s="86" t="s">
        <v>54</v>
      </c>
      <c r="D6" s="27">
        <v>70</v>
      </c>
      <c r="E6" s="27">
        <f>D6*150</f>
        <v>10500</v>
      </c>
      <c r="F6" s="28" t="s">
        <v>46</v>
      </c>
      <c r="G6" s="25" t="s">
        <v>149</v>
      </c>
      <c r="H6" s="27" t="s">
        <v>50</v>
      </c>
      <c r="I6" s="27">
        <v>2</v>
      </c>
      <c r="J6" s="27" t="s">
        <v>25</v>
      </c>
      <c r="K6" s="47">
        <v>60</v>
      </c>
      <c r="L6" s="76">
        <v>7656</v>
      </c>
    </row>
    <row r="7" spans="1:12" ht="84.95" customHeight="1" x14ac:dyDescent="0.25">
      <c r="A7" s="115"/>
      <c r="B7" s="118"/>
      <c r="C7" s="86" t="s">
        <v>52</v>
      </c>
      <c r="D7" s="27">
        <v>120</v>
      </c>
      <c r="E7" s="27">
        <f>D7*150</f>
        <v>18000</v>
      </c>
      <c r="F7" s="28" t="s">
        <v>46</v>
      </c>
      <c r="G7" s="25" t="s">
        <v>149</v>
      </c>
      <c r="H7" s="27" t="s">
        <v>51</v>
      </c>
      <c r="I7" s="27">
        <v>4</v>
      </c>
      <c r="J7" s="27" t="s">
        <v>25</v>
      </c>
      <c r="K7" s="47">
        <v>60</v>
      </c>
      <c r="L7" s="76">
        <v>13176</v>
      </c>
    </row>
    <row r="8" spans="1:12" ht="84.95" customHeight="1" thickBot="1" x14ac:dyDescent="0.3">
      <c r="A8" s="116"/>
      <c r="B8" s="119"/>
      <c r="C8" s="87" t="s">
        <v>53</v>
      </c>
      <c r="D8" s="29">
        <v>140</v>
      </c>
      <c r="E8" s="29">
        <f>D8*150</f>
        <v>21000</v>
      </c>
      <c r="F8" s="30" t="s">
        <v>46</v>
      </c>
      <c r="G8" s="54" t="s">
        <v>149</v>
      </c>
      <c r="H8" s="29" t="s">
        <v>51</v>
      </c>
      <c r="I8" s="29">
        <v>4</v>
      </c>
      <c r="J8" s="29" t="s">
        <v>25</v>
      </c>
      <c r="K8" s="48">
        <v>60</v>
      </c>
      <c r="L8" s="77">
        <v>15576</v>
      </c>
    </row>
    <row r="9" spans="1:12" ht="38.25" customHeight="1" thickBot="1" x14ac:dyDescent="0.3">
      <c r="A9" s="107" t="s">
        <v>36</v>
      </c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9"/>
    </row>
    <row r="10" spans="1:12" ht="75" customHeight="1" x14ac:dyDescent="0.25">
      <c r="A10" s="110"/>
      <c r="B10" s="120" t="s">
        <v>243</v>
      </c>
      <c r="C10" s="83" t="s">
        <v>237</v>
      </c>
      <c r="D10" s="24">
        <v>50</v>
      </c>
      <c r="E10" s="24">
        <f>D10*150</f>
        <v>7500</v>
      </c>
      <c r="F10" s="25" t="s">
        <v>41</v>
      </c>
      <c r="G10" s="25" t="s">
        <v>149</v>
      </c>
      <c r="H10" s="24" t="s">
        <v>213</v>
      </c>
      <c r="I10" s="24">
        <v>1.2</v>
      </c>
      <c r="J10" s="25" t="s">
        <v>23</v>
      </c>
      <c r="K10" s="46">
        <v>36</v>
      </c>
      <c r="L10" s="75">
        <v>5268</v>
      </c>
    </row>
    <row r="11" spans="1:12" ht="75" customHeight="1" x14ac:dyDescent="0.25">
      <c r="A11" s="111"/>
      <c r="B11" s="121"/>
      <c r="C11" s="86" t="s">
        <v>236</v>
      </c>
      <c r="D11" s="27">
        <v>75</v>
      </c>
      <c r="E11" s="24">
        <f t="shared" ref="E11:E19" si="0">D11*150</f>
        <v>11250</v>
      </c>
      <c r="F11" s="25" t="s">
        <v>41</v>
      </c>
      <c r="G11" s="25" t="s">
        <v>149</v>
      </c>
      <c r="H11" s="27" t="s">
        <v>190</v>
      </c>
      <c r="I11" s="27">
        <v>2.2999999999999998</v>
      </c>
      <c r="J11" s="28" t="s">
        <v>23</v>
      </c>
      <c r="K11" s="46">
        <v>36</v>
      </c>
      <c r="L11" s="76">
        <v>7788</v>
      </c>
    </row>
    <row r="12" spans="1:12" ht="75" customHeight="1" x14ac:dyDescent="0.25">
      <c r="A12" s="111"/>
      <c r="B12" s="121"/>
      <c r="C12" s="86" t="s">
        <v>235</v>
      </c>
      <c r="D12" s="27">
        <v>100</v>
      </c>
      <c r="E12" s="24">
        <f t="shared" si="0"/>
        <v>15000</v>
      </c>
      <c r="F12" s="25" t="s">
        <v>41</v>
      </c>
      <c r="G12" s="25" t="s">
        <v>149</v>
      </c>
      <c r="H12" s="27" t="s">
        <v>214</v>
      </c>
      <c r="I12" s="27">
        <v>2.5</v>
      </c>
      <c r="J12" s="28" t="s">
        <v>23</v>
      </c>
      <c r="K12" s="46">
        <v>36</v>
      </c>
      <c r="L12" s="76">
        <v>10788</v>
      </c>
    </row>
    <row r="13" spans="1:12" ht="75" customHeight="1" x14ac:dyDescent="0.25">
      <c r="A13" s="111"/>
      <c r="B13" s="121"/>
      <c r="C13" s="86" t="s">
        <v>234</v>
      </c>
      <c r="D13" s="27">
        <v>125</v>
      </c>
      <c r="E13" s="24">
        <f t="shared" si="0"/>
        <v>18750</v>
      </c>
      <c r="F13" s="25" t="s">
        <v>41</v>
      </c>
      <c r="G13" s="25" t="s">
        <v>149</v>
      </c>
      <c r="H13" s="27" t="s">
        <v>214</v>
      </c>
      <c r="I13" s="27">
        <v>2.5</v>
      </c>
      <c r="J13" s="28" t="s">
        <v>23</v>
      </c>
      <c r="K13" s="46">
        <v>36</v>
      </c>
      <c r="L13" s="76">
        <v>11868</v>
      </c>
    </row>
    <row r="14" spans="1:12" ht="75" customHeight="1" x14ac:dyDescent="0.25">
      <c r="A14" s="111"/>
      <c r="B14" s="121"/>
      <c r="C14" s="86" t="s">
        <v>233</v>
      </c>
      <c r="D14" s="27">
        <v>150</v>
      </c>
      <c r="E14" s="24">
        <f t="shared" si="0"/>
        <v>22500</v>
      </c>
      <c r="F14" s="25" t="s">
        <v>41</v>
      </c>
      <c r="G14" s="25" t="s">
        <v>149</v>
      </c>
      <c r="H14" s="27" t="s">
        <v>192</v>
      </c>
      <c r="I14" s="27">
        <v>5.3</v>
      </c>
      <c r="J14" s="28" t="s">
        <v>23</v>
      </c>
      <c r="K14" s="46">
        <v>36</v>
      </c>
      <c r="L14" s="76">
        <v>15348</v>
      </c>
    </row>
    <row r="15" spans="1:12" ht="75" customHeight="1" x14ac:dyDescent="0.25">
      <c r="A15" s="111"/>
      <c r="B15" s="121"/>
      <c r="C15" s="86" t="s">
        <v>232</v>
      </c>
      <c r="D15" s="27">
        <v>200</v>
      </c>
      <c r="E15" s="24">
        <f t="shared" si="0"/>
        <v>30000</v>
      </c>
      <c r="F15" s="25" t="s">
        <v>41</v>
      </c>
      <c r="G15" s="25" t="s">
        <v>149</v>
      </c>
      <c r="H15" s="27" t="s">
        <v>215</v>
      </c>
      <c r="I15" s="27">
        <v>6.8</v>
      </c>
      <c r="J15" s="28" t="s">
        <v>23</v>
      </c>
      <c r="K15" s="46">
        <v>36</v>
      </c>
      <c r="L15" s="76">
        <v>18948</v>
      </c>
    </row>
    <row r="16" spans="1:12" ht="75" customHeight="1" x14ac:dyDescent="0.25">
      <c r="A16" s="111"/>
      <c r="B16" s="121"/>
      <c r="C16" s="86" t="s">
        <v>228</v>
      </c>
      <c r="D16" s="27">
        <v>50</v>
      </c>
      <c r="E16" s="24">
        <f t="shared" si="0"/>
        <v>7500</v>
      </c>
      <c r="F16" s="25" t="s">
        <v>218</v>
      </c>
      <c r="G16" s="25" t="s">
        <v>149</v>
      </c>
      <c r="H16" s="27" t="s">
        <v>216</v>
      </c>
      <c r="I16" s="27">
        <v>1.3</v>
      </c>
      <c r="J16" s="28" t="s">
        <v>23</v>
      </c>
      <c r="K16" s="46">
        <v>36</v>
      </c>
      <c r="L16" s="76">
        <v>6948</v>
      </c>
    </row>
    <row r="17" spans="1:12" customFormat="1" ht="75" customHeight="1" x14ac:dyDescent="0.25">
      <c r="A17" s="111"/>
      <c r="B17" s="121"/>
      <c r="C17" s="86" t="s">
        <v>229</v>
      </c>
      <c r="D17" s="27">
        <v>100</v>
      </c>
      <c r="E17" s="24">
        <f t="shared" si="0"/>
        <v>15000</v>
      </c>
      <c r="F17" s="25" t="s">
        <v>218</v>
      </c>
      <c r="G17" s="25" t="s">
        <v>149</v>
      </c>
      <c r="H17" s="27" t="s">
        <v>217</v>
      </c>
      <c r="I17" s="27">
        <v>2.6</v>
      </c>
      <c r="J17" s="28" t="s">
        <v>23</v>
      </c>
      <c r="K17" s="46">
        <v>36</v>
      </c>
      <c r="L17" s="76">
        <v>11868</v>
      </c>
    </row>
    <row r="18" spans="1:12" customFormat="1" ht="75" customHeight="1" x14ac:dyDescent="0.25">
      <c r="A18" s="111"/>
      <c r="B18" s="121"/>
      <c r="C18" s="86" t="s">
        <v>230</v>
      </c>
      <c r="D18" s="27">
        <v>150</v>
      </c>
      <c r="E18" s="24">
        <f t="shared" si="0"/>
        <v>22500</v>
      </c>
      <c r="F18" s="25" t="s">
        <v>218</v>
      </c>
      <c r="G18" s="25" t="s">
        <v>149</v>
      </c>
      <c r="H18" s="27" t="s">
        <v>192</v>
      </c>
      <c r="I18" s="27">
        <v>5.4</v>
      </c>
      <c r="J18" s="28" t="s">
        <v>23</v>
      </c>
      <c r="K18" s="60">
        <v>60</v>
      </c>
      <c r="L18" s="76">
        <v>15588</v>
      </c>
    </row>
    <row r="19" spans="1:12" customFormat="1" ht="75" customHeight="1" thickBot="1" x14ac:dyDescent="0.3">
      <c r="A19" s="112"/>
      <c r="B19" s="122"/>
      <c r="C19" s="87" t="s">
        <v>231</v>
      </c>
      <c r="D19" s="29">
        <v>200</v>
      </c>
      <c r="E19" s="55">
        <f t="shared" si="0"/>
        <v>30000</v>
      </c>
      <c r="F19" s="54" t="s">
        <v>218</v>
      </c>
      <c r="G19" s="54" t="s">
        <v>149</v>
      </c>
      <c r="H19" s="29" t="s">
        <v>191</v>
      </c>
      <c r="I19" s="29">
        <v>6.9</v>
      </c>
      <c r="J19" s="30" t="s">
        <v>23</v>
      </c>
      <c r="K19" s="61">
        <v>60</v>
      </c>
      <c r="L19" s="77">
        <v>21228</v>
      </c>
    </row>
    <row r="20" spans="1:12" ht="30" customHeight="1" thickBot="1" x14ac:dyDescent="0.3">
      <c r="A20" s="107" t="s">
        <v>244</v>
      </c>
      <c r="B20" s="108"/>
      <c r="C20" s="108"/>
      <c r="D20" s="108"/>
      <c r="E20" s="108"/>
      <c r="F20" s="108"/>
      <c r="G20" s="108"/>
      <c r="H20" s="108"/>
      <c r="I20" s="108"/>
      <c r="J20" s="108"/>
      <c r="K20" s="108"/>
      <c r="L20" s="109"/>
    </row>
    <row r="21" spans="1:12" ht="203.25" customHeight="1" x14ac:dyDescent="0.25">
      <c r="A21" s="114"/>
      <c r="B21" s="120" t="s">
        <v>245</v>
      </c>
      <c r="C21" s="83" t="s">
        <v>239</v>
      </c>
      <c r="D21" s="56">
        <v>400</v>
      </c>
      <c r="E21" s="56">
        <f>D21*160</f>
        <v>64000</v>
      </c>
      <c r="F21" s="57" t="s">
        <v>75</v>
      </c>
      <c r="G21" s="57" t="s">
        <v>149</v>
      </c>
      <c r="H21" s="56" t="s">
        <v>151</v>
      </c>
      <c r="I21" s="56">
        <v>13</v>
      </c>
      <c r="J21" s="57" t="s">
        <v>23</v>
      </c>
      <c r="K21" s="62">
        <v>60</v>
      </c>
      <c r="L21" s="75">
        <v>41988</v>
      </c>
    </row>
    <row r="22" spans="1:12" ht="196.5" customHeight="1" x14ac:dyDescent="0.25">
      <c r="A22" s="115"/>
      <c r="B22" s="121"/>
      <c r="C22" s="83" t="s">
        <v>240</v>
      </c>
      <c r="D22" s="35">
        <v>600</v>
      </c>
      <c r="E22" s="35">
        <f t="shared" ref="E22:E24" si="1">D22*160</f>
        <v>96000</v>
      </c>
      <c r="F22" s="36" t="s">
        <v>75</v>
      </c>
      <c r="G22" s="36" t="s">
        <v>149</v>
      </c>
      <c r="H22" s="35" t="s">
        <v>152</v>
      </c>
      <c r="I22" s="35">
        <v>21</v>
      </c>
      <c r="J22" s="36" t="s">
        <v>23</v>
      </c>
      <c r="K22" s="63">
        <v>60</v>
      </c>
      <c r="L22" s="76">
        <v>55188</v>
      </c>
    </row>
    <row r="23" spans="1:12" ht="188.25" customHeight="1" x14ac:dyDescent="0.25">
      <c r="A23" s="115"/>
      <c r="B23" s="121"/>
      <c r="C23" s="83" t="s">
        <v>241</v>
      </c>
      <c r="D23" s="35">
        <v>800</v>
      </c>
      <c r="E23" s="35">
        <f t="shared" si="1"/>
        <v>128000</v>
      </c>
      <c r="F23" s="36" t="s">
        <v>75</v>
      </c>
      <c r="G23" s="36" t="s">
        <v>149</v>
      </c>
      <c r="H23" s="35" t="s">
        <v>153</v>
      </c>
      <c r="I23" s="35">
        <v>28</v>
      </c>
      <c r="J23" s="36" t="s">
        <v>23</v>
      </c>
      <c r="K23" s="63">
        <v>60</v>
      </c>
      <c r="L23" s="76">
        <v>81588</v>
      </c>
    </row>
    <row r="24" spans="1:12" ht="180" customHeight="1" thickBot="1" x14ac:dyDescent="0.3">
      <c r="A24" s="116"/>
      <c r="B24" s="122"/>
      <c r="C24" s="88" t="s">
        <v>242</v>
      </c>
      <c r="D24" s="35">
        <v>1000</v>
      </c>
      <c r="E24" s="35">
        <f t="shared" si="1"/>
        <v>160000</v>
      </c>
      <c r="F24" s="36" t="s">
        <v>75</v>
      </c>
      <c r="G24" s="36" t="s">
        <v>149</v>
      </c>
      <c r="H24" s="35" t="s">
        <v>154</v>
      </c>
      <c r="I24" s="35">
        <v>35</v>
      </c>
      <c r="J24" s="36" t="s">
        <v>23</v>
      </c>
      <c r="K24" s="63">
        <v>60</v>
      </c>
      <c r="L24" s="77">
        <v>107988</v>
      </c>
    </row>
    <row r="25" spans="1:12" ht="30" customHeight="1" thickBot="1" x14ac:dyDescent="0.3">
      <c r="A25" s="107" t="s">
        <v>18</v>
      </c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9"/>
    </row>
    <row r="26" spans="1:12" ht="75" customHeight="1" x14ac:dyDescent="0.25">
      <c r="A26" s="114"/>
      <c r="B26" s="126" t="s">
        <v>226</v>
      </c>
      <c r="C26" s="83" t="s">
        <v>174</v>
      </c>
      <c r="D26" s="24">
        <v>40</v>
      </c>
      <c r="E26" s="24">
        <v>7200</v>
      </c>
      <c r="F26" s="25" t="s">
        <v>172</v>
      </c>
      <c r="G26" s="24" t="s">
        <v>173</v>
      </c>
      <c r="H26" s="24" t="s">
        <v>193</v>
      </c>
      <c r="I26" s="25">
        <v>2</v>
      </c>
      <c r="J26" s="24" t="s">
        <v>24</v>
      </c>
      <c r="K26" s="64">
        <v>60</v>
      </c>
      <c r="L26" s="75">
        <v>5616</v>
      </c>
    </row>
    <row r="27" spans="1:12" ht="75" customHeight="1" x14ac:dyDescent="0.25">
      <c r="A27" s="115"/>
      <c r="B27" s="121"/>
      <c r="C27" s="86" t="s">
        <v>181</v>
      </c>
      <c r="D27" s="27">
        <v>60</v>
      </c>
      <c r="E27" s="27">
        <v>10800</v>
      </c>
      <c r="F27" s="25" t="s">
        <v>172</v>
      </c>
      <c r="G27" s="24" t="s">
        <v>173</v>
      </c>
      <c r="H27" s="27" t="s">
        <v>200</v>
      </c>
      <c r="I27" s="28">
        <v>3.2</v>
      </c>
      <c r="J27" s="24" t="s">
        <v>24</v>
      </c>
      <c r="K27" s="65">
        <v>60</v>
      </c>
      <c r="L27" s="76">
        <v>7776</v>
      </c>
    </row>
    <row r="28" spans="1:12" ht="75" customHeight="1" thickBot="1" x14ac:dyDescent="0.3">
      <c r="A28" s="115"/>
      <c r="B28" s="121"/>
      <c r="C28" s="86" t="s">
        <v>182</v>
      </c>
      <c r="D28" s="27">
        <v>80</v>
      </c>
      <c r="E28" s="24">
        <v>14400</v>
      </c>
      <c r="F28" s="25" t="s">
        <v>172</v>
      </c>
      <c r="G28" s="24" t="s">
        <v>173</v>
      </c>
      <c r="H28" s="27" t="s">
        <v>194</v>
      </c>
      <c r="I28" s="25">
        <v>3.2</v>
      </c>
      <c r="J28" s="24" t="s">
        <v>24</v>
      </c>
      <c r="K28" s="65">
        <v>60</v>
      </c>
      <c r="L28" s="165">
        <v>10656</v>
      </c>
    </row>
    <row r="29" spans="1:12" ht="75" customHeight="1" x14ac:dyDescent="0.25">
      <c r="A29" s="115"/>
      <c r="B29" s="121"/>
      <c r="C29" s="86" t="s">
        <v>183</v>
      </c>
      <c r="D29" s="27">
        <v>100</v>
      </c>
      <c r="E29" s="27">
        <v>18000</v>
      </c>
      <c r="F29" s="25" t="s">
        <v>172</v>
      </c>
      <c r="G29" s="24" t="s">
        <v>173</v>
      </c>
      <c r="H29" s="27" t="s">
        <v>203</v>
      </c>
      <c r="I29" s="28">
        <v>5.2</v>
      </c>
      <c r="J29" s="24" t="s">
        <v>24</v>
      </c>
      <c r="K29" s="65">
        <v>60</v>
      </c>
      <c r="L29" s="78">
        <v>11976</v>
      </c>
    </row>
    <row r="30" spans="1:12" ht="75" customHeight="1" x14ac:dyDescent="0.25">
      <c r="A30" s="115"/>
      <c r="B30" s="121"/>
      <c r="C30" s="86" t="s">
        <v>184</v>
      </c>
      <c r="D30" s="27">
        <v>120</v>
      </c>
      <c r="E30" s="27">
        <v>21600</v>
      </c>
      <c r="F30" s="25" t="s">
        <v>172</v>
      </c>
      <c r="G30" s="24" t="s">
        <v>173</v>
      </c>
      <c r="H30" s="27" t="s">
        <v>201</v>
      </c>
      <c r="I30" s="28">
        <v>5.2</v>
      </c>
      <c r="J30" s="24" t="s">
        <v>24</v>
      </c>
      <c r="K30" s="65">
        <v>60</v>
      </c>
      <c r="L30" s="79">
        <v>12576</v>
      </c>
    </row>
    <row r="31" spans="1:12" ht="75" customHeight="1" x14ac:dyDescent="0.25">
      <c r="A31" s="115"/>
      <c r="B31" s="121"/>
      <c r="C31" s="86" t="s">
        <v>185</v>
      </c>
      <c r="D31" s="27">
        <v>165</v>
      </c>
      <c r="E31" s="27">
        <v>29700</v>
      </c>
      <c r="F31" s="25" t="s">
        <v>172</v>
      </c>
      <c r="G31" s="24" t="s">
        <v>173</v>
      </c>
      <c r="H31" s="27" t="s">
        <v>202</v>
      </c>
      <c r="I31" s="28">
        <v>6.7</v>
      </c>
      <c r="J31" s="24" t="s">
        <v>24</v>
      </c>
      <c r="K31" s="65">
        <v>60</v>
      </c>
      <c r="L31" s="79">
        <v>16656</v>
      </c>
    </row>
    <row r="32" spans="1:12" ht="75" customHeight="1" thickBot="1" x14ac:dyDescent="0.3">
      <c r="A32" s="116"/>
      <c r="B32" s="127"/>
      <c r="C32" s="87" t="s">
        <v>186</v>
      </c>
      <c r="D32" s="29">
        <v>200</v>
      </c>
      <c r="E32" s="29">
        <v>36000</v>
      </c>
      <c r="F32" s="54" t="s">
        <v>172</v>
      </c>
      <c r="G32" s="55" t="s">
        <v>173</v>
      </c>
      <c r="H32" s="29" t="s">
        <v>196</v>
      </c>
      <c r="I32" s="30">
        <v>7.7</v>
      </c>
      <c r="J32" s="55" t="s">
        <v>24</v>
      </c>
      <c r="K32" s="66">
        <v>60</v>
      </c>
      <c r="L32" s="80">
        <v>20256</v>
      </c>
    </row>
    <row r="33" spans="1:12" s="13" customFormat="1" ht="30" customHeight="1" thickBot="1" x14ac:dyDescent="0.3">
      <c r="A33" s="107" t="s">
        <v>27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9"/>
    </row>
    <row r="34" spans="1:12" s="13" customFormat="1" ht="70.5" customHeight="1" x14ac:dyDescent="0.25">
      <c r="A34" s="132"/>
      <c r="B34" s="130" t="s">
        <v>227</v>
      </c>
      <c r="C34" s="89" t="s">
        <v>170</v>
      </c>
      <c r="D34" s="49">
        <v>40</v>
      </c>
      <c r="E34" s="49">
        <v>7200</v>
      </c>
      <c r="F34" s="49" t="s">
        <v>171</v>
      </c>
      <c r="G34" s="49" t="s">
        <v>173</v>
      </c>
      <c r="H34" s="50" t="s">
        <v>197</v>
      </c>
      <c r="I34" s="50">
        <v>2.2000000000000002</v>
      </c>
      <c r="J34" s="50" t="s">
        <v>24</v>
      </c>
      <c r="K34" s="67">
        <v>60</v>
      </c>
      <c r="L34" s="78">
        <v>7056</v>
      </c>
    </row>
    <row r="35" spans="1:12" s="13" customFormat="1" ht="70.5" customHeight="1" x14ac:dyDescent="0.25">
      <c r="A35" s="128"/>
      <c r="B35" s="118"/>
      <c r="C35" s="86" t="s">
        <v>180</v>
      </c>
      <c r="D35" s="27">
        <v>60</v>
      </c>
      <c r="E35" s="27">
        <v>10800</v>
      </c>
      <c r="F35" s="27" t="s">
        <v>171</v>
      </c>
      <c r="G35" s="24" t="s">
        <v>173</v>
      </c>
      <c r="H35" s="28" t="s">
        <v>204</v>
      </c>
      <c r="I35" s="28">
        <v>3.5</v>
      </c>
      <c r="J35" s="28" t="s">
        <v>24</v>
      </c>
      <c r="K35" s="65">
        <v>60</v>
      </c>
      <c r="L35" s="79">
        <v>9336</v>
      </c>
    </row>
    <row r="36" spans="1:12" s="13" customFormat="1" ht="70.5" customHeight="1" x14ac:dyDescent="0.25">
      <c r="A36" s="128"/>
      <c r="B36" s="118"/>
      <c r="C36" s="83" t="s">
        <v>179</v>
      </c>
      <c r="D36" s="24">
        <v>80</v>
      </c>
      <c r="E36" s="24">
        <v>14400</v>
      </c>
      <c r="F36" s="27" t="s">
        <v>171</v>
      </c>
      <c r="G36" s="24" t="s">
        <v>173</v>
      </c>
      <c r="H36" s="25" t="s">
        <v>205</v>
      </c>
      <c r="I36" s="25">
        <v>4.0999999999999996</v>
      </c>
      <c r="J36" s="25" t="s">
        <v>24</v>
      </c>
      <c r="K36" s="46">
        <v>60</v>
      </c>
      <c r="L36" s="79">
        <v>11136</v>
      </c>
    </row>
    <row r="37" spans="1:12" s="13" customFormat="1" ht="70.5" customHeight="1" x14ac:dyDescent="0.25">
      <c r="A37" s="128"/>
      <c r="B37" s="118"/>
      <c r="C37" s="86" t="s">
        <v>178</v>
      </c>
      <c r="D37" s="27">
        <v>100</v>
      </c>
      <c r="E37" s="27">
        <v>18000</v>
      </c>
      <c r="F37" s="27" t="s">
        <v>171</v>
      </c>
      <c r="G37" s="24" t="s">
        <v>173</v>
      </c>
      <c r="H37" s="28" t="s">
        <v>198</v>
      </c>
      <c r="I37" s="28">
        <v>5</v>
      </c>
      <c r="J37" s="28" t="s">
        <v>24</v>
      </c>
      <c r="K37" s="47">
        <v>60</v>
      </c>
      <c r="L37" s="79">
        <v>13056</v>
      </c>
    </row>
    <row r="38" spans="1:12" s="13" customFormat="1" ht="70.5" customHeight="1" x14ac:dyDescent="0.25">
      <c r="A38" s="128"/>
      <c r="B38" s="118"/>
      <c r="C38" s="86" t="s">
        <v>177</v>
      </c>
      <c r="D38" s="27">
        <v>120</v>
      </c>
      <c r="E38" s="27">
        <v>21600</v>
      </c>
      <c r="F38" s="27" t="s">
        <v>171</v>
      </c>
      <c r="G38" s="24" t="s">
        <v>173</v>
      </c>
      <c r="H38" s="28" t="s">
        <v>199</v>
      </c>
      <c r="I38" s="28">
        <v>5.5</v>
      </c>
      <c r="J38" s="28" t="s">
        <v>24</v>
      </c>
      <c r="K38" s="65">
        <v>60</v>
      </c>
      <c r="L38" s="79">
        <v>14256</v>
      </c>
    </row>
    <row r="39" spans="1:12" s="13" customFormat="1" ht="70.5" customHeight="1" x14ac:dyDescent="0.25">
      <c r="A39" s="128"/>
      <c r="B39" s="118"/>
      <c r="C39" s="86" t="s">
        <v>176</v>
      </c>
      <c r="D39" s="27">
        <v>165</v>
      </c>
      <c r="E39" s="27">
        <v>29700</v>
      </c>
      <c r="F39" s="27" t="s">
        <v>171</v>
      </c>
      <c r="G39" s="24" t="s">
        <v>173</v>
      </c>
      <c r="H39" s="28" t="s">
        <v>195</v>
      </c>
      <c r="I39" s="28">
        <v>7</v>
      </c>
      <c r="J39" s="28" t="s">
        <v>24</v>
      </c>
      <c r="K39" s="65">
        <v>60</v>
      </c>
      <c r="L39" s="79">
        <v>19056</v>
      </c>
    </row>
    <row r="40" spans="1:12" s="13" customFormat="1" ht="69.75" customHeight="1" thickBot="1" x14ac:dyDescent="0.3">
      <c r="A40" s="129"/>
      <c r="B40" s="131"/>
      <c r="C40" s="90" t="s">
        <v>175</v>
      </c>
      <c r="D40" s="52">
        <v>200</v>
      </c>
      <c r="E40" s="52">
        <v>36000</v>
      </c>
      <c r="F40" s="52" t="s">
        <v>171</v>
      </c>
      <c r="G40" s="52" t="s">
        <v>173</v>
      </c>
      <c r="H40" s="53" t="s">
        <v>196</v>
      </c>
      <c r="I40" s="53">
        <v>8</v>
      </c>
      <c r="J40" s="53" t="s">
        <v>24</v>
      </c>
      <c r="K40" s="68">
        <v>60</v>
      </c>
      <c r="L40" s="80">
        <v>23976</v>
      </c>
    </row>
    <row r="41" spans="1:12" ht="30" customHeight="1" thickBot="1" x14ac:dyDescent="0.3">
      <c r="A41" s="107" t="s">
        <v>156</v>
      </c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9"/>
    </row>
    <row r="42" spans="1:12" ht="100.5" customHeight="1" x14ac:dyDescent="0.25">
      <c r="A42" s="123"/>
      <c r="B42" s="126" t="s">
        <v>238</v>
      </c>
      <c r="C42" s="89" t="s">
        <v>71</v>
      </c>
      <c r="D42" s="49">
        <v>50</v>
      </c>
      <c r="E42" s="49">
        <f>D42*160</f>
        <v>8000</v>
      </c>
      <c r="F42" s="50" t="s">
        <v>41</v>
      </c>
      <c r="G42" s="50" t="s">
        <v>149</v>
      </c>
      <c r="H42" s="50" t="s">
        <v>63</v>
      </c>
      <c r="I42" s="50">
        <v>2</v>
      </c>
      <c r="J42" s="50" t="s">
        <v>23</v>
      </c>
      <c r="K42" s="69">
        <v>60</v>
      </c>
      <c r="L42" s="78">
        <v>8388</v>
      </c>
    </row>
    <row r="43" spans="1:12" ht="100.5" customHeight="1" x14ac:dyDescent="0.25">
      <c r="A43" s="124"/>
      <c r="B43" s="121"/>
      <c r="C43" s="86" t="s">
        <v>163</v>
      </c>
      <c r="D43" s="27">
        <v>50</v>
      </c>
      <c r="E43" s="24">
        <f t="shared" ref="E43:E45" si="2">D43*160</f>
        <v>8000</v>
      </c>
      <c r="F43" s="28" t="s">
        <v>165</v>
      </c>
      <c r="G43" s="28" t="s">
        <v>149</v>
      </c>
      <c r="H43" s="28" t="s">
        <v>63</v>
      </c>
      <c r="I43" s="28">
        <v>2</v>
      </c>
      <c r="J43" s="28" t="s">
        <v>23</v>
      </c>
      <c r="K43" s="65">
        <v>60</v>
      </c>
      <c r="L43" s="79">
        <v>10188</v>
      </c>
    </row>
    <row r="44" spans="1:12" ht="100.5" customHeight="1" x14ac:dyDescent="0.25">
      <c r="A44" s="124"/>
      <c r="B44" s="121"/>
      <c r="C44" s="86" t="s">
        <v>167</v>
      </c>
      <c r="D44" s="27">
        <v>100</v>
      </c>
      <c r="E44" s="24">
        <f t="shared" si="2"/>
        <v>16000</v>
      </c>
      <c r="F44" s="28" t="s">
        <v>165</v>
      </c>
      <c r="G44" s="28" t="s">
        <v>149</v>
      </c>
      <c r="H44" s="28" t="s">
        <v>64</v>
      </c>
      <c r="I44" s="28">
        <v>3.5</v>
      </c>
      <c r="J44" s="28" t="s">
        <v>23</v>
      </c>
      <c r="K44" s="65">
        <v>60</v>
      </c>
      <c r="L44" s="79">
        <v>14388</v>
      </c>
    </row>
    <row r="45" spans="1:12" ht="100.5" customHeight="1" thickBot="1" x14ac:dyDescent="0.3">
      <c r="A45" s="125"/>
      <c r="B45" s="127"/>
      <c r="C45" s="90" t="s">
        <v>164</v>
      </c>
      <c r="D45" s="52">
        <v>120</v>
      </c>
      <c r="E45" s="51">
        <f t="shared" si="2"/>
        <v>19200</v>
      </c>
      <c r="F45" s="53" t="s">
        <v>41</v>
      </c>
      <c r="G45" s="53" t="s">
        <v>166</v>
      </c>
      <c r="H45" s="53" t="s">
        <v>64</v>
      </c>
      <c r="I45" s="53">
        <v>3.5</v>
      </c>
      <c r="J45" s="53" t="s">
        <v>23</v>
      </c>
      <c r="K45" s="68">
        <v>60</v>
      </c>
      <c r="L45" s="80">
        <v>11988</v>
      </c>
    </row>
    <row r="46" spans="1:12" ht="15.75" customHeight="1" x14ac:dyDescent="0.25">
      <c r="B46" s="12"/>
    </row>
    <row r="47" spans="1:12" ht="15.75" customHeight="1" x14ac:dyDescent="0.25">
      <c r="B47" s="12"/>
    </row>
    <row r="48" spans="1:12" ht="15.75" customHeight="1" x14ac:dyDescent="0.25">
      <c r="B48" s="12"/>
    </row>
    <row r="49" spans="2:2" ht="15.75" customHeight="1" x14ac:dyDescent="0.25">
      <c r="B49" s="12"/>
    </row>
    <row r="50" spans="2:2" ht="15.75" customHeight="1" x14ac:dyDescent="0.25">
      <c r="B50" s="12"/>
    </row>
    <row r="51" spans="2:2" ht="15.75" customHeight="1" x14ac:dyDescent="0.25">
      <c r="B51" s="12"/>
    </row>
    <row r="52" spans="2:2" x14ac:dyDescent="0.25">
      <c r="B52" s="12"/>
    </row>
    <row r="53" spans="2:2" x14ac:dyDescent="0.25">
      <c r="B53" s="12"/>
    </row>
  </sheetData>
  <mergeCells count="19">
    <mergeCell ref="A42:A45"/>
    <mergeCell ref="B42:B45"/>
    <mergeCell ref="A20:L20"/>
    <mergeCell ref="A25:L25"/>
    <mergeCell ref="A33:L33"/>
    <mergeCell ref="A41:L41"/>
    <mergeCell ref="A39:A40"/>
    <mergeCell ref="B34:B40"/>
    <mergeCell ref="A34:A38"/>
    <mergeCell ref="A26:A32"/>
    <mergeCell ref="B26:B32"/>
    <mergeCell ref="A21:A24"/>
    <mergeCell ref="B21:B24"/>
    <mergeCell ref="A9:L9"/>
    <mergeCell ref="A10:A19"/>
    <mergeCell ref="A2:L2"/>
    <mergeCell ref="A3:A8"/>
    <mergeCell ref="B3:B8"/>
    <mergeCell ref="B10:B19"/>
  </mergeCells>
  <hyperlinks>
    <hyperlink ref="C3" r:id="rId1"/>
    <hyperlink ref="C4" r:id="rId2"/>
    <hyperlink ref="C5" r:id="rId3"/>
    <hyperlink ref="C6" r:id="rId4"/>
    <hyperlink ref="C7" r:id="rId5"/>
    <hyperlink ref="C8" r:id="rId6"/>
    <hyperlink ref="C10" r:id="rId7"/>
    <hyperlink ref="C11" r:id="rId8"/>
    <hyperlink ref="C12" r:id="rId9"/>
    <hyperlink ref="C13" r:id="rId10"/>
    <hyperlink ref="C14" r:id="rId11"/>
    <hyperlink ref="C15" r:id="rId12"/>
    <hyperlink ref="C16" r:id="rId13"/>
    <hyperlink ref="C17" r:id="rId14"/>
    <hyperlink ref="C18" r:id="rId15"/>
    <hyperlink ref="C19" r:id="rId16"/>
    <hyperlink ref="C21" r:id="rId17"/>
    <hyperlink ref="C22" r:id="rId18"/>
    <hyperlink ref="C23" r:id="rId19"/>
    <hyperlink ref="C24" r:id="rId20"/>
    <hyperlink ref="C26" r:id="rId21"/>
    <hyperlink ref="C27" r:id="rId22"/>
    <hyperlink ref="C28" r:id="rId23"/>
    <hyperlink ref="C29" r:id="rId24"/>
    <hyperlink ref="C30" r:id="rId25"/>
    <hyperlink ref="C31" r:id="rId26"/>
    <hyperlink ref="C32" r:id="rId27"/>
    <hyperlink ref="C34" r:id="rId28"/>
    <hyperlink ref="C35" r:id="rId29"/>
    <hyperlink ref="C36" r:id="rId30"/>
    <hyperlink ref="C37" r:id="rId31"/>
    <hyperlink ref="C38" r:id="rId32"/>
    <hyperlink ref="C39" r:id="rId33"/>
    <hyperlink ref="C40" r:id="rId34"/>
    <hyperlink ref="C42" r:id="rId35"/>
    <hyperlink ref="C43" r:id="rId36"/>
    <hyperlink ref="C44" r:id="rId37"/>
    <hyperlink ref="C45" r:id="rId38"/>
  </hyperlinks>
  <pageMargins left="0.7" right="0.7" top="0.75" bottom="0.75" header="0.3" footer="0.3"/>
  <pageSetup paperSize="9" orientation="portrait" r:id="rId39"/>
  <drawing r:id="rId4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C50"/>
  <sheetViews>
    <sheetView showGridLines="0" zoomScale="60" zoomScaleNormal="60" workbookViewId="0">
      <pane ySplit="1" topLeftCell="A2" activePane="bottomLeft" state="frozen"/>
      <selection pane="bottomLeft" activeCell="W7" sqref="W7"/>
    </sheetView>
  </sheetViews>
  <sheetFormatPr defaultRowHeight="15.75" x14ac:dyDescent="0.25"/>
  <cols>
    <col min="1" max="1" width="58.28515625" style="6" customWidth="1"/>
    <col min="2" max="2" width="46.140625" style="3" customWidth="1"/>
    <col min="3" max="3" width="33.42578125" style="7" customWidth="1"/>
    <col min="4" max="5" width="16.7109375" style="6" customWidth="1"/>
    <col min="6" max="6" width="18.85546875" style="12" customWidth="1"/>
    <col min="7" max="7" width="18.5703125" style="12" customWidth="1"/>
    <col min="8" max="8" width="18.85546875" style="6" customWidth="1"/>
    <col min="9" max="11" width="16.7109375" style="6" customWidth="1"/>
    <col min="12" max="12" width="19.5703125" style="8" customWidth="1"/>
    <col min="13" max="16384" width="9.140625" style="1"/>
  </cols>
  <sheetData>
    <row r="1" spans="1:29" s="4" customFormat="1" ht="50.1" customHeight="1" thickBot="1" x14ac:dyDescent="0.3">
      <c r="A1" s="58" t="s">
        <v>0</v>
      </c>
      <c r="B1" s="58" t="s">
        <v>1</v>
      </c>
      <c r="C1" s="59" t="s">
        <v>2</v>
      </c>
      <c r="D1" s="59" t="s">
        <v>3</v>
      </c>
      <c r="E1" s="59" t="s">
        <v>17</v>
      </c>
      <c r="F1" s="59" t="s">
        <v>40</v>
      </c>
      <c r="G1" s="59" t="s">
        <v>5</v>
      </c>
      <c r="H1" s="59" t="s">
        <v>6</v>
      </c>
      <c r="I1" s="59" t="s">
        <v>7</v>
      </c>
      <c r="J1" s="59" t="s">
        <v>11</v>
      </c>
      <c r="K1" s="59" t="s">
        <v>8</v>
      </c>
      <c r="L1" s="59" t="s">
        <v>253</v>
      </c>
    </row>
    <row r="2" spans="1:29" ht="30" customHeight="1" thickBot="1" x14ac:dyDescent="0.3">
      <c r="A2" s="107" t="s">
        <v>29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1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</row>
    <row r="3" spans="1:29" ht="65.099999999999994" customHeight="1" x14ac:dyDescent="0.25">
      <c r="A3" s="133"/>
      <c r="B3" s="130" t="s">
        <v>147</v>
      </c>
      <c r="C3" s="83" t="s">
        <v>85</v>
      </c>
      <c r="D3" s="24">
        <v>32</v>
      </c>
      <c r="E3" s="24">
        <v>3400</v>
      </c>
      <c r="F3" s="24" t="s">
        <v>41</v>
      </c>
      <c r="G3" s="25" t="s">
        <v>149</v>
      </c>
      <c r="H3" s="25" t="s">
        <v>84</v>
      </c>
      <c r="I3" s="25">
        <v>2.2999999999999998</v>
      </c>
      <c r="J3" s="25" t="s">
        <v>23</v>
      </c>
      <c r="K3" s="64">
        <v>36</v>
      </c>
      <c r="L3" s="78">
        <v>1920</v>
      </c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</row>
    <row r="4" spans="1:29" ht="65.099999999999994" customHeight="1" x14ac:dyDescent="0.25">
      <c r="A4" s="124"/>
      <c r="B4" s="118"/>
      <c r="C4" s="86" t="s">
        <v>86</v>
      </c>
      <c r="D4" s="27">
        <v>36</v>
      </c>
      <c r="E4" s="27">
        <v>4000</v>
      </c>
      <c r="F4" s="27" t="s">
        <v>41</v>
      </c>
      <c r="G4" s="28" t="s">
        <v>149</v>
      </c>
      <c r="H4" s="28" t="s">
        <v>84</v>
      </c>
      <c r="I4" s="28">
        <v>2.2999999999999998</v>
      </c>
      <c r="J4" s="28" t="s">
        <v>23</v>
      </c>
      <c r="K4" s="47">
        <v>36</v>
      </c>
      <c r="L4" s="79">
        <v>2016</v>
      </c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</row>
    <row r="5" spans="1:29" ht="65.099999999999994" customHeight="1" x14ac:dyDescent="0.25">
      <c r="A5" s="124"/>
      <c r="B5" s="118"/>
      <c r="C5" s="86" t="s">
        <v>246</v>
      </c>
      <c r="D5" s="27">
        <v>35</v>
      </c>
      <c r="E5" s="27">
        <v>4500</v>
      </c>
      <c r="F5" s="27" t="s">
        <v>41</v>
      </c>
      <c r="G5" s="28" t="s">
        <v>149</v>
      </c>
      <c r="H5" s="28" t="s">
        <v>143</v>
      </c>
      <c r="I5" s="28">
        <v>2.5</v>
      </c>
      <c r="J5" s="28" t="s">
        <v>23</v>
      </c>
      <c r="K5" s="81">
        <v>36</v>
      </c>
      <c r="L5" s="79">
        <v>2352</v>
      </c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</row>
    <row r="6" spans="1:29" ht="65.099999999999994" customHeight="1" x14ac:dyDescent="0.25">
      <c r="A6" s="124"/>
      <c r="B6" s="118"/>
      <c r="C6" s="86" t="s">
        <v>146</v>
      </c>
      <c r="D6" s="27">
        <v>40</v>
      </c>
      <c r="E6" s="27">
        <v>5100</v>
      </c>
      <c r="F6" s="27" t="s">
        <v>41</v>
      </c>
      <c r="G6" s="28" t="s">
        <v>149</v>
      </c>
      <c r="H6" s="28" t="s">
        <v>143</v>
      </c>
      <c r="I6" s="28">
        <v>2.5</v>
      </c>
      <c r="J6" s="28" t="s">
        <v>23</v>
      </c>
      <c r="K6" s="47">
        <v>36</v>
      </c>
      <c r="L6" s="79">
        <v>2592</v>
      </c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</row>
    <row r="7" spans="1:29" ht="65.099999999999994" customHeight="1" x14ac:dyDescent="0.25">
      <c r="A7" s="124"/>
      <c r="B7" s="118"/>
      <c r="C7" s="86" t="s">
        <v>144</v>
      </c>
      <c r="D7" s="27">
        <v>48</v>
      </c>
      <c r="E7" s="27">
        <v>6700</v>
      </c>
      <c r="F7" s="27" t="s">
        <v>41</v>
      </c>
      <c r="G7" s="28" t="s">
        <v>149</v>
      </c>
      <c r="H7" s="28" t="s">
        <v>87</v>
      </c>
      <c r="I7" s="28">
        <v>3.2</v>
      </c>
      <c r="J7" s="28" t="s">
        <v>23</v>
      </c>
      <c r="K7" s="65">
        <v>60</v>
      </c>
      <c r="L7" s="79">
        <v>2832</v>
      </c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</row>
    <row r="8" spans="1:29" ht="65.099999999999994" customHeight="1" thickBot="1" x14ac:dyDescent="0.3">
      <c r="A8" s="134"/>
      <c r="B8" s="119"/>
      <c r="C8" s="87" t="s">
        <v>145</v>
      </c>
      <c r="D8" s="29">
        <v>72</v>
      </c>
      <c r="E8" s="29">
        <v>10000</v>
      </c>
      <c r="F8" s="29" t="s">
        <v>41</v>
      </c>
      <c r="G8" s="30" t="s">
        <v>149</v>
      </c>
      <c r="H8" s="30" t="s">
        <v>87</v>
      </c>
      <c r="I8" s="30">
        <v>3.2</v>
      </c>
      <c r="J8" s="30" t="s">
        <v>23</v>
      </c>
      <c r="K8" s="66">
        <v>60</v>
      </c>
      <c r="L8" s="80">
        <v>3552</v>
      </c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</row>
    <row r="9" spans="1:29" ht="30" customHeight="1" thickBot="1" x14ac:dyDescent="0.3">
      <c r="A9" s="107" t="s">
        <v>28</v>
      </c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9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</row>
    <row r="10" spans="1:29" ht="84" customHeight="1" x14ac:dyDescent="0.25">
      <c r="A10" s="133"/>
      <c r="B10" s="130" t="s">
        <v>224</v>
      </c>
      <c r="C10" s="83" t="s">
        <v>88</v>
      </c>
      <c r="D10" s="24">
        <v>35</v>
      </c>
      <c r="E10" s="24">
        <v>5000</v>
      </c>
      <c r="F10" s="24" t="s">
        <v>41</v>
      </c>
      <c r="G10" s="25" t="s">
        <v>149</v>
      </c>
      <c r="H10" s="24" t="s">
        <v>220</v>
      </c>
      <c r="I10" s="24">
        <v>1.3</v>
      </c>
      <c r="J10" s="24" t="s">
        <v>23</v>
      </c>
      <c r="K10" s="46">
        <v>36</v>
      </c>
      <c r="L10" s="78">
        <v>3288</v>
      </c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</row>
    <row r="11" spans="1:29" ht="84" customHeight="1" x14ac:dyDescent="0.25">
      <c r="A11" s="124"/>
      <c r="B11" s="118"/>
      <c r="C11" s="86" t="s">
        <v>89</v>
      </c>
      <c r="D11" s="27">
        <v>50</v>
      </c>
      <c r="E11" s="24">
        <f>D11*140</f>
        <v>7000</v>
      </c>
      <c r="F11" s="27" t="s">
        <v>41</v>
      </c>
      <c r="G11" s="28" t="s">
        <v>149</v>
      </c>
      <c r="H11" s="27" t="s">
        <v>220</v>
      </c>
      <c r="I11" s="27">
        <v>1.7</v>
      </c>
      <c r="J11" s="27" t="s">
        <v>23</v>
      </c>
      <c r="K11" s="47">
        <v>36</v>
      </c>
      <c r="L11" s="79">
        <v>4128</v>
      </c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</row>
    <row r="12" spans="1:29" ht="84" customHeight="1" x14ac:dyDescent="0.25">
      <c r="A12" s="124"/>
      <c r="B12" s="118"/>
      <c r="C12" s="86" t="s">
        <v>72</v>
      </c>
      <c r="D12" s="27">
        <v>50</v>
      </c>
      <c r="E12" s="24">
        <f t="shared" ref="E12:E16" si="0">D12*150</f>
        <v>7500</v>
      </c>
      <c r="F12" s="27" t="s">
        <v>41</v>
      </c>
      <c r="G12" s="28" t="s">
        <v>149</v>
      </c>
      <c r="H12" s="27" t="s">
        <v>221</v>
      </c>
      <c r="I12" s="27">
        <v>1.4</v>
      </c>
      <c r="J12" s="27" t="s">
        <v>23</v>
      </c>
      <c r="K12" s="47">
        <v>36</v>
      </c>
      <c r="L12" s="79">
        <v>4488</v>
      </c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</row>
    <row r="13" spans="1:29" ht="84" customHeight="1" x14ac:dyDescent="0.25">
      <c r="A13" s="124"/>
      <c r="B13" s="118"/>
      <c r="C13" s="86" t="s">
        <v>73</v>
      </c>
      <c r="D13" s="27">
        <v>100</v>
      </c>
      <c r="E13" s="24">
        <f t="shared" si="0"/>
        <v>15000</v>
      </c>
      <c r="F13" s="27" t="s">
        <v>41</v>
      </c>
      <c r="G13" s="28" t="s">
        <v>149</v>
      </c>
      <c r="H13" s="27" t="s">
        <v>219</v>
      </c>
      <c r="I13" s="27">
        <v>2.2999999999999998</v>
      </c>
      <c r="J13" s="27" t="s">
        <v>23</v>
      </c>
      <c r="K13" s="47">
        <v>36</v>
      </c>
      <c r="L13" s="79">
        <v>8328</v>
      </c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</row>
    <row r="14" spans="1:29" ht="84" customHeight="1" x14ac:dyDescent="0.25">
      <c r="A14" s="124"/>
      <c r="B14" s="118"/>
      <c r="C14" s="86" t="s">
        <v>74</v>
      </c>
      <c r="D14" s="27">
        <v>150</v>
      </c>
      <c r="E14" s="24">
        <f t="shared" si="0"/>
        <v>22500</v>
      </c>
      <c r="F14" s="27" t="s">
        <v>41</v>
      </c>
      <c r="G14" s="28" t="s">
        <v>149</v>
      </c>
      <c r="H14" s="27" t="s">
        <v>207</v>
      </c>
      <c r="I14" s="27">
        <v>2.8</v>
      </c>
      <c r="J14" s="27" t="s">
        <v>23</v>
      </c>
      <c r="K14" s="47">
        <v>36</v>
      </c>
      <c r="L14" s="79">
        <v>11928</v>
      </c>
      <c r="M14" s="23"/>
      <c r="N14" s="23"/>
      <c r="O14" s="23"/>
      <c r="P14" s="31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</row>
    <row r="15" spans="1:29" ht="84" customHeight="1" x14ac:dyDescent="0.25">
      <c r="A15" s="124"/>
      <c r="B15" s="118"/>
      <c r="C15" s="86" t="s">
        <v>130</v>
      </c>
      <c r="D15" s="27">
        <v>100</v>
      </c>
      <c r="E15" s="24">
        <f t="shared" si="0"/>
        <v>15000</v>
      </c>
      <c r="F15" s="28" t="s">
        <v>132</v>
      </c>
      <c r="G15" s="28" t="s">
        <v>149</v>
      </c>
      <c r="H15" s="27" t="s">
        <v>206</v>
      </c>
      <c r="I15" s="27">
        <v>3.2</v>
      </c>
      <c r="J15" s="27" t="s">
        <v>23</v>
      </c>
      <c r="K15" s="47">
        <v>60</v>
      </c>
      <c r="L15" s="79">
        <v>11808</v>
      </c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</row>
    <row r="16" spans="1:29" ht="84" customHeight="1" thickBot="1" x14ac:dyDescent="0.3">
      <c r="A16" s="134"/>
      <c r="B16" s="119"/>
      <c r="C16" s="87" t="s">
        <v>131</v>
      </c>
      <c r="D16" s="29">
        <v>150</v>
      </c>
      <c r="E16" s="55">
        <f t="shared" si="0"/>
        <v>22500</v>
      </c>
      <c r="F16" s="30" t="s">
        <v>133</v>
      </c>
      <c r="G16" s="30" t="s">
        <v>149</v>
      </c>
      <c r="H16" s="29" t="s">
        <v>207</v>
      </c>
      <c r="I16" s="29">
        <v>4.8</v>
      </c>
      <c r="J16" s="29" t="s">
        <v>23</v>
      </c>
      <c r="K16" s="48">
        <v>60</v>
      </c>
      <c r="L16" s="80">
        <v>14928</v>
      </c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</row>
    <row r="17" spans="1:29" ht="30" customHeight="1" thickBot="1" x14ac:dyDescent="0.3">
      <c r="A17" s="107" t="s">
        <v>83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9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</row>
    <row r="18" spans="1:29" ht="101.25" customHeight="1" x14ac:dyDescent="0.25">
      <c r="A18" s="123"/>
      <c r="B18" s="130" t="s">
        <v>148</v>
      </c>
      <c r="C18" s="89" t="s">
        <v>90</v>
      </c>
      <c r="D18" s="49">
        <v>50</v>
      </c>
      <c r="E18" s="49">
        <f>D18*130</f>
        <v>6500</v>
      </c>
      <c r="F18" s="49" t="s">
        <v>41</v>
      </c>
      <c r="G18" s="50" t="s">
        <v>149</v>
      </c>
      <c r="H18" s="49" t="s">
        <v>208</v>
      </c>
      <c r="I18" s="49">
        <v>1.6</v>
      </c>
      <c r="J18" s="49" t="s">
        <v>23</v>
      </c>
      <c r="K18" s="67">
        <v>60</v>
      </c>
      <c r="L18" s="78">
        <v>4368</v>
      </c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</row>
    <row r="19" spans="1:29" ht="91.5" customHeight="1" x14ac:dyDescent="0.25">
      <c r="A19" s="124"/>
      <c r="B19" s="118"/>
      <c r="C19" s="86" t="s">
        <v>91</v>
      </c>
      <c r="D19" s="27">
        <v>75</v>
      </c>
      <c r="E19" s="27">
        <f>D19*130</f>
        <v>9750</v>
      </c>
      <c r="F19" s="27" t="s">
        <v>41</v>
      </c>
      <c r="G19" s="28" t="s">
        <v>149</v>
      </c>
      <c r="H19" s="27" t="s">
        <v>209</v>
      </c>
      <c r="I19" s="27">
        <v>2.8</v>
      </c>
      <c r="J19" s="27" t="s">
        <v>23</v>
      </c>
      <c r="K19" s="47">
        <v>60</v>
      </c>
      <c r="L19" s="79">
        <v>7128</v>
      </c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</row>
    <row r="20" spans="1:29" ht="91.5" customHeight="1" x14ac:dyDescent="0.25">
      <c r="A20" s="124"/>
      <c r="B20" s="118"/>
      <c r="C20" s="86" t="s">
        <v>92</v>
      </c>
      <c r="D20" s="27">
        <v>100</v>
      </c>
      <c r="E20" s="27">
        <f>D20*130</f>
        <v>13000</v>
      </c>
      <c r="F20" s="27" t="s">
        <v>41</v>
      </c>
      <c r="G20" s="28" t="s">
        <v>149</v>
      </c>
      <c r="H20" s="27" t="s">
        <v>211</v>
      </c>
      <c r="I20" s="27">
        <v>3.2</v>
      </c>
      <c r="J20" s="27" t="s">
        <v>23</v>
      </c>
      <c r="K20" s="47">
        <v>60</v>
      </c>
      <c r="L20" s="79">
        <v>8928</v>
      </c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</row>
    <row r="21" spans="1:29" ht="110.25" customHeight="1" thickBot="1" x14ac:dyDescent="0.3">
      <c r="A21" s="125"/>
      <c r="B21" s="131"/>
      <c r="C21" s="90" t="s">
        <v>168</v>
      </c>
      <c r="D21" s="52">
        <v>150</v>
      </c>
      <c r="E21" s="52">
        <f>D21*130</f>
        <v>19500</v>
      </c>
      <c r="F21" s="52" t="s">
        <v>41</v>
      </c>
      <c r="G21" s="53" t="s">
        <v>149</v>
      </c>
      <c r="H21" s="52" t="s">
        <v>210</v>
      </c>
      <c r="I21" s="52">
        <v>3.2</v>
      </c>
      <c r="J21" s="52" t="s">
        <v>23</v>
      </c>
      <c r="K21" s="70">
        <v>60</v>
      </c>
      <c r="L21" s="80">
        <v>13128</v>
      </c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</row>
    <row r="27" spans="1:29" x14ac:dyDescent="0.25">
      <c r="B27" s="12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</row>
    <row r="28" spans="1:29" x14ac:dyDescent="0.25">
      <c r="B28" s="12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</row>
    <row r="29" spans="1:29" x14ac:dyDescent="0.25">
      <c r="B29" s="12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</row>
    <row r="30" spans="1:29" x14ac:dyDescent="0.25">
      <c r="B30" s="12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</row>
    <row r="31" spans="1:29" x14ac:dyDescent="0.25">
      <c r="B31" s="12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</row>
    <row r="32" spans="1:29" x14ac:dyDescent="0.25">
      <c r="B32" s="12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</row>
    <row r="33" spans="2:29" x14ac:dyDescent="0.25">
      <c r="B33" s="12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</row>
    <row r="34" spans="2:29" x14ac:dyDescent="0.25">
      <c r="B34" s="12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</row>
    <row r="35" spans="2:29" x14ac:dyDescent="0.25">
      <c r="B35" s="1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</row>
    <row r="36" spans="2:29" x14ac:dyDescent="0.25">
      <c r="B36" s="1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</row>
    <row r="37" spans="2:29" x14ac:dyDescent="0.25">
      <c r="B37" s="12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</row>
    <row r="38" spans="2:29" x14ac:dyDescent="0.25">
      <c r="B38" s="12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</row>
    <row r="39" spans="2:29" x14ac:dyDescent="0.25">
      <c r="B39" s="1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</row>
    <row r="40" spans="2:29" x14ac:dyDescent="0.25">
      <c r="B40" s="1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pans="2:29" x14ac:dyDescent="0.25">
      <c r="B41" s="1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</row>
    <row r="42" spans="2:29" x14ac:dyDescent="0.25">
      <c r="B42" s="1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pans="2:29" x14ac:dyDescent="0.25">
      <c r="B43" s="1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2:29" x14ac:dyDescent="0.25">
      <c r="B44" s="1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spans="2:29" x14ac:dyDescent="0.25">
      <c r="B45" s="1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2:29" x14ac:dyDescent="0.25">
      <c r="B46" s="12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  <row r="47" spans="2:29" x14ac:dyDescent="0.25">
      <c r="B47" s="12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</row>
    <row r="48" spans="2:29" x14ac:dyDescent="0.25">
      <c r="B48" s="1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</row>
    <row r="49" spans="2:29" x14ac:dyDescent="0.25">
      <c r="B49" s="1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</row>
    <row r="50" spans="2:29" x14ac:dyDescent="0.25">
      <c r="B50" s="1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</row>
  </sheetData>
  <mergeCells count="9">
    <mergeCell ref="A2:L2"/>
    <mergeCell ref="A3:A8"/>
    <mergeCell ref="B3:B8"/>
    <mergeCell ref="A17:L17"/>
    <mergeCell ref="A18:A21"/>
    <mergeCell ref="B18:B21"/>
    <mergeCell ref="A9:L9"/>
    <mergeCell ref="A10:A16"/>
    <mergeCell ref="B10:B16"/>
  </mergeCells>
  <hyperlinks>
    <hyperlink ref="C18" r:id="rId1"/>
    <hyperlink ref="C19" r:id="rId2"/>
    <hyperlink ref="C20" r:id="rId3"/>
    <hyperlink ref="C21" r:id="rId4"/>
    <hyperlink ref="C10" r:id="rId5"/>
    <hyperlink ref="C11" r:id="rId6"/>
    <hyperlink ref="C12" r:id="rId7"/>
    <hyperlink ref="C13" r:id="rId8"/>
    <hyperlink ref="C15" r:id="rId9"/>
    <hyperlink ref="C16" r:id="rId10"/>
    <hyperlink ref="C14" r:id="rId11"/>
    <hyperlink ref="C3" r:id="rId12"/>
    <hyperlink ref="C4" r:id="rId13" display="https://blixt.ru/vse-tovary/131/"/>
    <hyperlink ref="C5" r:id="rId14"/>
    <hyperlink ref="C6" r:id="rId15"/>
    <hyperlink ref="C7" r:id="rId16"/>
    <hyperlink ref="C8" r:id="rId17"/>
  </hyperlinks>
  <pageMargins left="0.7" right="0.7" top="0.75" bottom="0.75" header="0.3" footer="0.3"/>
  <pageSetup paperSize="9" orientation="portrait" r:id="rId18"/>
  <drawing r:id="rId1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S44"/>
  <sheetViews>
    <sheetView showGridLines="0" zoomScale="60" zoomScaleNormal="60" workbookViewId="0">
      <pane ySplit="1" topLeftCell="A20" activePane="bottomLeft" state="frozen"/>
      <selection pane="bottomLeft" activeCell="P5" sqref="P5"/>
    </sheetView>
  </sheetViews>
  <sheetFormatPr defaultRowHeight="15.75" x14ac:dyDescent="0.25"/>
  <cols>
    <col min="1" max="1" width="58.5703125" style="2" customWidth="1"/>
    <col min="2" max="2" width="47.85546875" style="2" customWidth="1"/>
    <col min="3" max="3" width="29.85546875" style="10" customWidth="1"/>
    <col min="4" max="5" width="16.7109375" style="2" customWidth="1"/>
    <col min="6" max="6" width="16.7109375" style="9" customWidth="1"/>
    <col min="7" max="10" width="16.7109375" style="2" customWidth="1"/>
    <col min="11" max="11" width="19.28515625" style="11" customWidth="1"/>
    <col min="12" max="16384" width="9.140625" style="1"/>
  </cols>
  <sheetData>
    <row r="1" spans="1:19" s="5" customFormat="1" ht="48" thickBot="1" x14ac:dyDescent="0.3">
      <c r="A1" s="58" t="s">
        <v>0</v>
      </c>
      <c r="B1" s="58" t="s">
        <v>1</v>
      </c>
      <c r="C1" s="58" t="s">
        <v>2</v>
      </c>
      <c r="D1" s="59" t="s">
        <v>3</v>
      </c>
      <c r="E1" s="59" t="s">
        <v>4</v>
      </c>
      <c r="F1" s="59" t="s">
        <v>5</v>
      </c>
      <c r="G1" s="58" t="s">
        <v>6</v>
      </c>
      <c r="H1" s="59" t="s">
        <v>11</v>
      </c>
      <c r="I1" s="59" t="s">
        <v>7</v>
      </c>
      <c r="J1" s="59" t="s">
        <v>8</v>
      </c>
      <c r="K1" s="59" t="s">
        <v>253</v>
      </c>
      <c r="L1" s="4"/>
      <c r="M1" s="4"/>
      <c r="N1" s="4"/>
      <c r="O1" s="4"/>
      <c r="P1" s="4"/>
      <c r="Q1" s="4"/>
      <c r="R1" s="4"/>
      <c r="S1" s="4"/>
    </row>
    <row r="2" spans="1:19" ht="30" customHeight="1" thickBot="1" x14ac:dyDescent="0.3">
      <c r="A2" s="107" t="s">
        <v>43</v>
      </c>
      <c r="B2" s="108"/>
      <c r="C2" s="108"/>
      <c r="D2" s="108"/>
      <c r="E2" s="108"/>
      <c r="F2" s="108"/>
      <c r="G2" s="108"/>
      <c r="H2" s="108"/>
      <c r="I2" s="108"/>
      <c r="J2" s="108"/>
      <c r="K2" s="113"/>
      <c r="L2" s="22"/>
      <c r="M2" s="22"/>
      <c r="N2" s="22"/>
      <c r="O2" s="22"/>
      <c r="P2" s="22"/>
      <c r="Q2" s="22"/>
      <c r="R2" s="22"/>
      <c r="S2" s="22"/>
    </row>
    <row r="3" spans="1:19" ht="106.5" customHeight="1" x14ac:dyDescent="0.25">
      <c r="A3" s="133"/>
      <c r="B3" s="130" t="s">
        <v>223</v>
      </c>
      <c r="C3" s="83" t="s">
        <v>94</v>
      </c>
      <c r="D3" s="24">
        <v>32</v>
      </c>
      <c r="E3" s="24">
        <v>3600</v>
      </c>
      <c r="F3" s="25" t="s">
        <v>149</v>
      </c>
      <c r="G3" s="25" t="s">
        <v>44</v>
      </c>
      <c r="H3" s="25" t="s">
        <v>12</v>
      </c>
      <c r="I3" s="25">
        <v>3.5</v>
      </c>
      <c r="J3" s="64">
        <v>36</v>
      </c>
      <c r="K3" s="78">
        <v>1432.8</v>
      </c>
      <c r="L3" s="22"/>
      <c r="M3" s="22"/>
      <c r="N3" s="22"/>
      <c r="O3" s="22"/>
      <c r="P3" s="22"/>
      <c r="Q3" s="22"/>
      <c r="R3" s="22"/>
      <c r="S3" s="22"/>
    </row>
    <row r="4" spans="1:19" ht="106.5" customHeight="1" x14ac:dyDescent="0.25">
      <c r="A4" s="124"/>
      <c r="B4" s="118"/>
      <c r="C4" s="86" t="s">
        <v>93</v>
      </c>
      <c r="D4" s="27">
        <v>36</v>
      </c>
      <c r="E4" s="27">
        <v>4000</v>
      </c>
      <c r="F4" s="25" t="s">
        <v>149</v>
      </c>
      <c r="G4" s="28" t="s">
        <v>44</v>
      </c>
      <c r="H4" s="28" t="s">
        <v>12</v>
      </c>
      <c r="I4" s="28">
        <v>3.5</v>
      </c>
      <c r="J4" s="65">
        <v>36</v>
      </c>
      <c r="K4" s="79">
        <v>1552.8</v>
      </c>
      <c r="L4" s="22"/>
      <c r="M4" s="22"/>
      <c r="N4" s="22"/>
      <c r="O4" s="22"/>
      <c r="P4" s="22"/>
      <c r="Q4" s="22"/>
      <c r="R4" s="22"/>
      <c r="S4" s="22"/>
    </row>
    <row r="5" spans="1:19" ht="106.5" customHeight="1" x14ac:dyDescent="0.25">
      <c r="A5" s="124"/>
      <c r="B5" s="118"/>
      <c r="C5" s="86" t="s">
        <v>95</v>
      </c>
      <c r="D5" s="27">
        <v>40</v>
      </c>
      <c r="E5" s="27">
        <v>5500</v>
      </c>
      <c r="F5" s="25" t="s">
        <v>149</v>
      </c>
      <c r="G5" s="28" t="s">
        <v>44</v>
      </c>
      <c r="H5" s="28" t="s">
        <v>12</v>
      </c>
      <c r="I5" s="28">
        <v>3.5</v>
      </c>
      <c r="J5" s="65">
        <v>60</v>
      </c>
      <c r="K5" s="79">
        <v>2392.7999999999997</v>
      </c>
      <c r="L5" s="22"/>
      <c r="M5" s="22"/>
      <c r="N5" s="22"/>
      <c r="O5" s="22"/>
      <c r="P5" s="22"/>
      <c r="Q5" s="22"/>
      <c r="R5" s="22"/>
      <c r="S5" s="22"/>
    </row>
    <row r="6" spans="1:19" ht="106.5" customHeight="1" thickBot="1" x14ac:dyDescent="0.3">
      <c r="A6" s="134"/>
      <c r="B6" s="131"/>
      <c r="C6" s="87" t="s">
        <v>96</v>
      </c>
      <c r="D6" s="29">
        <v>48</v>
      </c>
      <c r="E6" s="29">
        <v>6200</v>
      </c>
      <c r="F6" s="54" t="s">
        <v>149</v>
      </c>
      <c r="G6" s="30" t="s">
        <v>44</v>
      </c>
      <c r="H6" s="30" t="s">
        <v>12</v>
      </c>
      <c r="I6" s="30">
        <v>3.5</v>
      </c>
      <c r="J6" s="66">
        <v>60</v>
      </c>
      <c r="K6" s="80">
        <v>2626.7999999999997</v>
      </c>
      <c r="L6" s="22"/>
      <c r="M6" s="22"/>
      <c r="N6" s="22"/>
      <c r="O6" s="22"/>
      <c r="P6" s="22"/>
      <c r="Q6" s="22"/>
      <c r="R6" s="22"/>
      <c r="S6" s="22"/>
    </row>
    <row r="7" spans="1:19" ht="30" customHeight="1" thickBot="1" x14ac:dyDescent="0.3">
      <c r="A7" s="107" t="s">
        <v>9</v>
      </c>
      <c r="B7" s="108"/>
      <c r="C7" s="108"/>
      <c r="D7" s="108"/>
      <c r="E7" s="108"/>
      <c r="F7" s="108"/>
      <c r="G7" s="108"/>
      <c r="H7" s="108"/>
      <c r="I7" s="108"/>
      <c r="J7" s="108"/>
      <c r="K7" s="109"/>
      <c r="L7" s="22"/>
      <c r="M7" s="22"/>
      <c r="N7" s="22"/>
      <c r="O7" s="22"/>
      <c r="P7" s="22"/>
      <c r="Q7" s="22"/>
      <c r="R7" s="22"/>
      <c r="S7" s="22"/>
    </row>
    <row r="8" spans="1:19" ht="110.25" customHeight="1" x14ac:dyDescent="0.25">
      <c r="A8" s="133"/>
      <c r="B8" s="130" t="s">
        <v>222</v>
      </c>
      <c r="C8" s="82" t="s">
        <v>97</v>
      </c>
      <c r="D8" s="24">
        <v>32</v>
      </c>
      <c r="E8" s="24">
        <v>3600</v>
      </c>
      <c r="F8" s="25" t="s">
        <v>78</v>
      </c>
      <c r="G8" s="25" t="s">
        <v>45</v>
      </c>
      <c r="H8" s="25" t="s">
        <v>12</v>
      </c>
      <c r="I8" s="25">
        <v>3</v>
      </c>
      <c r="J8" s="46">
        <v>36</v>
      </c>
      <c r="K8" s="78">
        <v>1552.8</v>
      </c>
      <c r="L8" s="22"/>
      <c r="M8" s="22"/>
      <c r="N8" s="22"/>
      <c r="O8" s="22"/>
      <c r="P8" s="22"/>
      <c r="Q8" s="22"/>
      <c r="R8" s="22"/>
      <c r="S8" s="22"/>
    </row>
    <row r="9" spans="1:19" ht="110.25" customHeight="1" x14ac:dyDescent="0.25">
      <c r="A9" s="124"/>
      <c r="B9" s="118"/>
      <c r="C9" s="84" t="s">
        <v>98</v>
      </c>
      <c r="D9" s="27">
        <v>36</v>
      </c>
      <c r="E9" s="27">
        <v>4000</v>
      </c>
      <c r="F9" s="28" t="s">
        <v>78</v>
      </c>
      <c r="G9" s="28" t="s">
        <v>45</v>
      </c>
      <c r="H9" s="28" t="s">
        <v>12</v>
      </c>
      <c r="I9" s="28">
        <v>3</v>
      </c>
      <c r="J9" s="47">
        <v>36</v>
      </c>
      <c r="K9" s="79">
        <v>1672.8</v>
      </c>
      <c r="L9" s="22"/>
      <c r="M9" s="22"/>
      <c r="N9" s="22"/>
      <c r="O9" s="22"/>
      <c r="P9" s="22"/>
      <c r="Q9" s="22"/>
      <c r="R9" s="22"/>
      <c r="S9" s="22"/>
    </row>
    <row r="10" spans="1:19" ht="110.25" customHeight="1" x14ac:dyDescent="0.25">
      <c r="A10" s="124"/>
      <c r="B10" s="118"/>
      <c r="C10" s="84" t="s">
        <v>212</v>
      </c>
      <c r="D10" s="27">
        <v>40</v>
      </c>
      <c r="E10" s="27">
        <v>5500</v>
      </c>
      <c r="F10" s="28" t="s">
        <v>78</v>
      </c>
      <c r="G10" s="28" t="s">
        <v>45</v>
      </c>
      <c r="H10" s="28" t="s">
        <v>12</v>
      </c>
      <c r="I10" s="28">
        <v>3</v>
      </c>
      <c r="J10" s="47">
        <v>60</v>
      </c>
      <c r="K10" s="79">
        <v>2512.7999999999997</v>
      </c>
      <c r="L10" s="22"/>
      <c r="M10" s="22"/>
      <c r="N10" s="22"/>
      <c r="O10" s="22"/>
      <c r="P10" s="22"/>
      <c r="Q10" s="22"/>
      <c r="R10" s="22"/>
      <c r="S10" s="22"/>
    </row>
    <row r="11" spans="1:19" ht="110.25" customHeight="1" thickBot="1" x14ac:dyDescent="0.3">
      <c r="A11" s="134"/>
      <c r="B11" s="131"/>
      <c r="C11" s="85" t="s">
        <v>99</v>
      </c>
      <c r="D11" s="29">
        <v>48</v>
      </c>
      <c r="E11" s="29">
        <v>6200</v>
      </c>
      <c r="F11" s="30" t="s">
        <v>78</v>
      </c>
      <c r="G11" s="30" t="s">
        <v>45</v>
      </c>
      <c r="H11" s="30" t="s">
        <v>12</v>
      </c>
      <c r="I11" s="30">
        <v>3</v>
      </c>
      <c r="J11" s="48">
        <v>60</v>
      </c>
      <c r="K11" s="80">
        <v>2746.7999999999997</v>
      </c>
      <c r="L11" s="22"/>
      <c r="M11" s="22"/>
      <c r="N11" s="22"/>
      <c r="O11" s="22"/>
      <c r="P11" s="22"/>
      <c r="Q11" s="22"/>
      <c r="R11" s="22"/>
      <c r="S11" s="22"/>
    </row>
    <row r="12" spans="1:19" ht="30" customHeight="1" thickBot="1" x14ac:dyDescent="0.3">
      <c r="A12" s="138" t="s">
        <v>30</v>
      </c>
      <c r="B12" s="139"/>
      <c r="C12" s="139"/>
      <c r="D12" s="139"/>
      <c r="E12" s="139"/>
      <c r="F12" s="139"/>
      <c r="G12" s="139"/>
      <c r="H12" s="139"/>
      <c r="I12" s="139"/>
      <c r="J12" s="139"/>
      <c r="K12" s="140"/>
      <c r="L12" s="22"/>
      <c r="M12" s="22"/>
      <c r="N12" s="22"/>
      <c r="O12" s="22"/>
      <c r="P12" s="22"/>
      <c r="Q12" s="22"/>
      <c r="R12" s="22"/>
      <c r="S12" s="22"/>
    </row>
    <row r="13" spans="1:19" ht="97.5" customHeight="1" x14ac:dyDescent="0.25">
      <c r="A13" s="135"/>
      <c r="B13" s="126" t="s">
        <v>248</v>
      </c>
      <c r="C13" s="83" t="s">
        <v>101</v>
      </c>
      <c r="D13" s="25">
        <v>36</v>
      </c>
      <c r="E13" s="25">
        <v>4000</v>
      </c>
      <c r="F13" s="25" t="s">
        <v>78</v>
      </c>
      <c r="G13" s="25" t="s">
        <v>31</v>
      </c>
      <c r="H13" s="32" t="s">
        <v>12</v>
      </c>
      <c r="I13" s="32">
        <v>2.7</v>
      </c>
      <c r="J13" s="71">
        <v>60</v>
      </c>
      <c r="K13" s="78">
        <v>2392.7999999999997</v>
      </c>
      <c r="L13" s="22"/>
      <c r="M13" s="22"/>
      <c r="N13" s="22"/>
      <c r="O13" s="22"/>
      <c r="P13" s="22"/>
      <c r="Q13" s="22"/>
      <c r="R13" s="22"/>
      <c r="S13" s="22"/>
    </row>
    <row r="14" spans="1:19" ht="97.5" customHeight="1" x14ac:dyDescent="0.25">
      <c r="A14" s="136"/>
      <c r="B14" s="121"/>
      <c r="C14" s="86" t="s">
        <v>102</v>
      </c>
      <c r="D14" s="28">
        <v>48</v>
      </c>
      <c r="E14" s="28">
        <v>5000</v>
      </c>
      <c r="F14" s="28" t="s">
        <v>78</v>
      </c>
      <c r="G14" s="28" t="s">
        <v>31</v>
      </c>
      <c r="H14" s="33" t="s">
        <v>12</v>
      </c>
      <c r="I14" s="33">
        <v>2.7</v>
      </c>
      <c r="J14" s="72">
        <v>60</v>
      </c>
      <c r="K14" s="79">
        <v>2872.7999999999997</v>
      </c>
      <c r="L14" s="22"/>
      <c r="M14" s="22"/>
      <c r="N14" s="22"/>
      <c r="O14" s="22"/>
      <c r="P14" s="22"/>
      <c r="Q14" s="22"/>
      <c r="R14" s="22"/>
      <c r="S14" s="22"/>
    </row>
    <row r="15" spans="1:19" ht="97.5" customHeight="1" x14ac:dyDescent="0.25">
      <c r="A15" s="136"/>
      <c r="B15" s="121"/>
      <c r="C15" s="86" t="s">
        <v>103</v>
      </c>
      <c r="D15" s="28">
        <v>54</v>
      </c>
      <c r="E15" s="28">
        <v>5800</v>
      </c>
      <c r="F15" s="28" t="s">
        <v>78</v>
      </c>
      <c r="G15" s="28" t="s">
        <v>31</v>
      </c>
      <c r="H15" s="33" t="s">
        <v>12</v>
      </c>
      <c r="I15" s="33">
        <v>2.7</v>
      </c>
      <c r="J15" s="72">
        <v>60</v>
      </c>
      <c r="K15" s="79">
        <v>3592.7999999999997</v>
      </c>
      <c r="L15" s="22"/>
      <c r="M15" s="22"/>
      <c r="N15" s="22"/>
      <c r="O15" s="22"/>
      <c r="P15" s="22"/>
      <c r="Q15" s="22"/>
      <c r="R15" s="22"/>
      <c r="S15" s="22"/>
    </row>
    <row r="16" spans="1:19" ht="97.5" customHeight="1" thickBot="1" x14ac:dyDescent="0.3">
      <c r="A16" s="137"/>
      <c r="B16" s="127"/>
      <c r="C16" s="87" t="s">
        <v>104</v>
      </c>
      <c r="D16" s="30">
        <v>72</v>
      </c>
      <c r="E16" s="30">
        <v>9200</v>
      </c>
      <c r="F16" s="30" t="s">
        <v>78</v>
      </c>
      <c r="G16" s="30" t="s">
        <v>32</v>
      </c>
      <c r="H16" s="34" t="s">
        <v>12</v>
      </c>
      <c r="I16" s="34">
        <v>3.2</v>
      </c>
      <c r="J16" s="73">
        <v>60</v>
      </c>
      <c r="K16" s="80">
        <v>4792.8</v>
      </c>
      <c r="L16" s="22"/>
      <c r="M16" s="22"/>
      <c r="N16" s="22"/>
      <c r="O16" s="22"/>
      <c r="P16" s="22"/>
      <c r="Q16" s="22"/>
      <c r="R16" s="22"/>
      <c r="S16" s="22"/>
    </row>
    <row r="17" spans="1:19" ht="30" customHeight="1" thickBot="1" x14ac:dyDescent="0.3">
      <c r="A17" s="138" t="s">
        <v>33</v>
      </c>
      <c r="B17" s="139"/>
      <c r="C17" s="139"/>
      <c r="D17" s="139"/>
      <c r="E17" s="139"/>
      <c r="F17" s="139"/>
      <c r="G17" s="139"/>
      <c r="H17" s="139"/>
      <c r="I17" s="139"/>
      <c r="J17" s="139"/>
      <c r="K17" s="140"/>
      <c r="L17" s="22"/>
      <c r="M17" s="22"/>
      <c r="N17" s="22"/>
      <c r="O17" s="22"/>
      <c r="P17" s="22"/>
      <c r="Q17" s="22"/>
      <c r="R17" s="22"/>
      <c r="S17" s="22"/>
    </row>
    <row r="18" spans="1:19" ht="78" customHeight="1" x14ac:dyDescent="0.25">
      <c r="A18" s="141"/>
      <c r="B18" s="126" t="s">
        <v>247</v>
      </c>
      <c r="C18" s="83" t="s">
        <v>100</v>
      </c>
      <c r="D18" s="25">
        <v>30</v>
      </c>
      <c r="E18" s="25">
        <f>D18*140</f>
        <v>4200</v>
      </c>
      <c r="F18" s="25" t="s">
        <v>149</v>
      </c>
      <c r="G18" s="25" t="s">
        <v>34</v>
      </c>
      <c r="H18" s="24" t="s">
        <v>12</v>
      </c>
      <c r="I18" s="32">
        <v>2.5</v>
      </c>
      <c r="J18" s="71">
        <v>60</v>
      </c>
      <c r="K18" s="78">
        <v>3588</v>
      </c>
      <c r="L18" s="22"/>
      <c r="M18" s="22"/>
      <c r="N18" s="22"/>
      <c r="O18" s="22"/>
      <c r="P18" s="22"/>
      <c r="Q18" s="22"/>
      <c r="R18" s="22"/>
      <c r="S18" s="22"/>
    </row>
    <row r="19" spans="1:19" ht="78" customHeight="1" x14ac:dyDescent="0.25">
      <c r="A19" s="141"/>
      <c r="B19" s="121"/>
      <c r="C19" s="86" t="s">
        <v>108</v>
      </c>
      <c r="D19" s="28">
        <v>35</v>
      </c>
      <c r="E19" s="28">
        <f t="shared" ref="E19:E21" si="0">D19*140</f>
        <v>4900</v>
      </c>
      <c r="F19" s="28" t="s">
        <v>149</v>
      </c>
      <c r="G19" s="28" t="s">
        <v>35</v>
      </c>
      <c r="H19" s="27" t="s">
        <v>12</v>
      </c>
      <c r="I19" s="33">
        <v>2.7</v>
      </c>
      <c r="J19" s="71">
        <v>60</v>
      </c>
      <c r="K19" s="79">
        <v>3948</v>
      </c>
      <c r="L19" s="22"/>
      <c r="M19" s="22"/>
      <c r="N19" s="22"/>
      <c r="O19" s="22"/>
      <c r="P19" s="22"/>
      <c r="Q19" s="22"/>
      <c r="R19" s="22"/>
      <c r="S19" s="22"/>
    </row>
    <row r="20" spans="1:19" ht="78" customHeight="1" x14ac:dyDescent="0.25">
      <c r="A20" s="141"/>
      <c r="B20" s="121"/>
      <c r="C20" s="86" t="s">
        <v>105</v>
      </c>
      <c r="D20" s="28">
        <v>40</v>
      </c>
      <c r="E20" s="28">
        <f t="shared" si="0"/>
        <v>5600</v>
      </c>
      <c r="F20" s="28" t="s">
        <v>149</v>
      </c>
      <c r="G20" s="28" t="s">
        <v>35</v>
      </c>
      <c r="H20" s="27" t="s">
        <v>12</v>
      </c>
      <c r="I20" s="33">
        <v>2.7</v>
      </c>
      <c r="J20" s="71">
        <v>60</v>
      </c>
      <c r="K20" s="79">
        <v>4428</v>
      </c>
      <c r="L20" s="22"/>
      <c r="M20" s="22"/>
      <c r="N20" s="22"/>
      <c r="O20" s="22"/>
      <c r="P20" s="22"/>
      <c r="Q20" s="22"/>
      <c r="R20" s="22"/>
      <c r="S20" s="22"/>
    </row>
    <row r="21" spans="1:19" ht="78" customHeight="1" x14ac:dyDescent="0.25">
      <c r="A21" s="141"/>
      <c r="B21" s="121"/>
      <c r="C21" s="86" t="s">
        <v>107</v>
      </c>
      <c r="D21" s="28">
        <v>50</v>
      </c>
      <c r="E21" s="28">
        <f t="shared" si="0"/>
        <v>7000</v>
      </c>
      <c r="F21" s="28" t="s">
        <v>149</v>
      </c>
      <c r="G21" s="28" t="s">
        <v>35</v>
      </c>
      <c r="H21" s="27" t="s">
        <v>12</v>
      </c>
      <c r="I21" s="33">
        <v>3.8</v>
      </c>
      <c r="J21" s="71">
        <v>60</v>
      </c>
      <c r="K21" s="79">
        <v>4788</v>
      </c>
      <c r="L21" s="22"/>
      <c r="M21" s="22"/>
      <c r="N21" s="22"/>
      <c r="O21" s="22"/>
      <c r="P21" s="22"/>
      <c r="Q21" s="22"/>
      <c r="R21" s="22"/>
      <c r="S21" s="22"/>
    </row>
    <row r="22" spans="1:19" ht="78" customHeight="1" thickBot="1" x14ac:dyDescent="0.3">
      <c r="A22" s="141"/>
      <c r="B22" s="127"/>
      <c r="C22" s="87" t="s">
        <v>106</v>
      </c>
      <c r="D22" s="30">
        <v>60</v>
      </c>
      <c r="E22" s="30">
        <f t="shared" ref="E22" si="1">D22*140</f>
        <v>8400</v>
      </c>
      <c r="F22" s="30" t="s">
        <v>149</v>
      </c>
      <c r="G22" s="30" t="s">
        <v>35</v>
      </c>
      <c r="H22" s="29" t="s">
        <v>12</v>
      </c>
      <c r="I22" s="34">
        <v>5.2</v>
      </c>
      <c r="J22" s="74">
        <v>60</v>
      </c>
      <c r="K22" s="80">
        <v>5148</v>
      </c>
      <c r="L22" s="22"/>
      <c r="M22" s="22"/>
      <c r="N22" s="22"/>
      <c r="O22" s="22"/>
      <c r="P22" s="22"/>
      <c r="Q22" s="22"/>
      <c r="R22" s="22"/>
      <c r="S22" s="22"/>
    </row>
    <row r="23" spans="1:19" ht="30" customHeight="1" thickBot="1" x14ac:dyDescent="0.3">
      <c r="A23" s="107" t="s">
        <v>10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9"/>
      <c r="L23" s="22"/>
      <c r="M23" s="22"/>
      <c r="N23" s="22"/>
      <c r="O23" s="22"/>
      <c r="P23" s="22"/>
      <c r="Q23" s="22"/>
      <c r="R23" s="22"/>
      <c r="S23" s="22"/>
    </row>
    <row r="24" spans="1:19" ht="105" customHeight="1" x14ac:dyDescent="0.25">
      <c r="A24" s="133"/>
      <c r="B24" s="126" t="s">
        <v>109</v>
      </c>
      <c r="C24" s="83" t="s">
        <v>249</v>
      </c>
      <c r="D24" s="24">
        <v>40</v>
      </c>
      <c r="E24" s="24">
        <v>3400</v>
      </c>
      <c r="F24" s="25">
        <v>4000</v>
      </c>
      <c r="G24" s="24" t="s">
        <v>13</v>
      </c>
      <c r="H24" s="24" t="s">
        <v>12</v>
      </c>
      <c r="I24" s="24">
        <v>3.5</v>
      </c>
      <c r="J24" s="46">
        <v>36</v>
      </c>
      <c r="K24" s="78">
        <v>2868</v>
      </c>
      <c r="L24" s="22"/>
      <c r="M24" s="22"/>
      <c r="N24" s="22"/>
      <c r="O24" s="22"/>
      <c r="P24" s="22"/>
      <c r="Q24" s="22"/>
      <c r="R24" s="22"/>
      <c r="S24" s="22"/>
    </row>
    <row r="25" spans="1:19" ht="105" customHeight="1" x14ac:dyDescent="0.25">
      <c r="A25" s="124"/>
      <c r="B25" s="121"/>
      <c r="C25" s="86" t="s">
        <v>250</v>
      </c>
      <c r="D25" s="27">
        <v>40</v>
      </c>
      <c r="E25" s="27">
        <v>3400</v>
      </c>
      <c r="F25" s="28">
        <v>6500</v>
      </c>
      <c r="G25" s="27" t="s">
        <v>13</v>
      </c>
      <c r="H25" s="27" t="s">
        <v>12</v>
      </c>
      <c r="I25" s="27">
        <v>3.5</v>
      </c>
      <c r="J25" s="47">
        <v>36</v>
      </c>
      <c r="K25" s="79">
        <v>2868</v>
      </c>
      <c r="L25" s="22"/>
      <c r="M25" s="22"/>
      <c r="N25" s="22"/>
      <c r="O25" s="22"/>
      <c r="P25" s="22"/>
      <c r="Q25" s="22"/>
      <c r="R25" s="22"/>
      <c r="S25" s="22"/>
    </row>
    <row r="26" spans="1:19" ht="105" customHeight="1" x14ac:dyDescent="0.25">
      <c r="A26" s="124"/>
      <c r="B26" s="121"/>
      <c r="C26" s="86" t="s">
        <v>251</v>
      </c>
      <c r="D26" s="27">
        <v>36</v>
      </c>
      <c r="E26" s="27">
        <v>3800</v>
      </c>
      <c r="F26" s="28">
        <v>4000</v>
      </c>
      <c r="G26" s="27" t="s">
        <v>13</v>
      </c>
      <c r="H26" s="27" t="s">
        <v>12</v>
      </c>
      <c r="I26" s="27">
        <v>3.5</v>
      </c>
      <c r="J26" s="47">
        <v>60</v>
      </c>
      <c r="K26" s="79">
        <v>5988</v>
      </c>
      <c r="L26" s="22"/>
      <c r="M26" s="22"/>
      <c r="N26" s="22"/>
      <c r="O26" s="22"/>
      <c r="P26" s="22"/>
      <c r="Q26" s="22"/>
      <c r="R26" s="22"/>
      <c r="S26" s="22"/>
    </row>
    <row r="27" spans="1:19" ht="105" customHeight="1" thickBot="1" x14ac:dyDescent="0.3">
      <c r="A27" s="125"/>
      <c r="B27" s="127"/>
      <c r="C27" s="90" t="s">
        <v>252</v>
      </c>
      <c r="D27" s="52">
        <v>36</v>
      </c>
      <c r="E27" s="52">
        <v>3800</v>
      </c>
      <c r="F27" s="53">
        <v>6500</v>
      </c>
      <c r="G27" s="52" t="s">
        <v>13</v>
      </c>
      <c r="H27" s="52" t="s">
        <v>12</v>
      </c>
      <c r="I27" s="52">
        <v>3.5</v>
      </c>
      <c r="J27" s="70">
        <v>60</v>
      </c>
      <c r="K27" s="80">
        <v>5988</v>
      </c>
      <c r="L27" s="22"/>
      <c r="M27" s="22"/>
      <c r="N27" s="22"/>
      <c r="O27" s="22"/>
      <c r="P27" s="22"/>
      <c r="Q27" s="22"/>
      <c r="R27" s="22"/>
      <c r="S27" s="22"/>
    </row>
    <row r="28" spans="1:19" x14ac:dyDescent="0.25">
      <c r="A28" s="6"/>
      <c r="B28" s="6"/>
      <c r="C28" s="7"/>
      <c r="D28" s="6"/>
      <c r="E28" s="6"/>
      <c r="F28" s="12"/>
      <c r="G28" s="6"/>
      <c r="H28" s="6"/>
      <c r="I28" s="6"/>
      <c r="J28" s="6"/>
      <c r="K28" s="8"/>
      <c r="L28" s="22"/>
      <c r="M28" s="22"/>
      <c r="N28" s="22"/>
      <c r="O28" s="22"/>
      <c r="P28" s="22"/>
      <c r="Q28" s="22"/>
      <c r="R28" s="22"/>
      <c r="S28" s="22"/>
    </row>
    <row r="29" spans="1:19" x14ac:dyDescent="0.25">
      <c r="A29" s="6"/>
      <c r="B29" s="6"/>
      <c r="C29" s="7"/>
      <c r="D29" s="6"/>
      <c r="E29" s="6"/>
      <c r="F29" s="12"/>
      <c r="G29" s="6"/>
      <c r="H29" s="6"/>
      <c r="I29" s="6"/>
      <c r="J29" s="6"/>
      <c r="K29" s="8"/>
      <c r="L29" s="22"/>
      <c r="M29" s="22"/>
      <c r="N29" s="22"/>
      <c r="O29" s="22"/>
      <c r="P29" s="22"/>
      <c r="Q29" s="22"/>
      <c r="R29" s="22"/>
      <c r="S29" s="22"/>
    </row>
    <row r="30" spans="1:19" x14ac:dyDescent="0.25">
      <c r="A30" s="6"/>
      <c r="B30" s="6"/>
      <c r="C30" s="7"/>
      <c r="D30" s="6"/>
      <c r="E30" s="6"/>
      <c r="F30" s="12"/>
      <c r="G30" s="6"/>
      <c r="H30" s="6"/>
      <c r="I30" s="6"/>
      <c r="J30" s="6"/>
      <c r="K30" s="8"/>
      <c r="L30" s="22"/>
      <c r="M30" s="22"/>
      <c r="N30" s="22"/>
      <c r="O30" s="22"/>
      <c r="P30" s="22"/>
      <c r="Q30" s="22"/>
      <c r="R30" s="22"/>
      <c r="S30" s="22"/>
    </row>
    <row r="31" spans="1:19" x14ac:dyDescent="0.25">
      <c r="A31" s="6"/>
      <c r="B31" s="6"/>
      <c r="C31" s="7"/>
      <c r="D31" s="6"/>
      <c r="E31" s="6"/>
      <c r="F31" s="12"/>
      <c r="G31" s="6"/>
      <c r="H31" s="6"/>
      <c r="I31" s="6"/>
      <c r="J31" s="6"/>
      <c r="K31" s="8"/>
      <c r="L31" s="22"/>
      <c r="M31" s="22"/>
      <c r="N31" s="22"/>
      <c r="O31" s="22"/>
      <c r="P31" s="22"/>
      <c r="Q31" s="22"/>
      <c r="R31" s="22"/>
      <c r="S31" s="22"/>
    </row>
    <row r="32" spans="1:19" x14ac:dyDescent="0.25">
      <c r="A32" s="6"/>
      <c r="B32" s="6"/>
      <c r="C32" s="7"/>
      <c r="D32" s="6"/>
      <c r="E32" s="6"/>
      <c r="F32" s="12"/>
      <c r="G32" s="6"/>
      <c r="H32" s="6"/>
      <c r="I32" s="6"/>
      <c r="J32" s="6"/>
      <c r="K32" s="8"/>
      <c r="L32" s="22"/>
      <c r="M32" s="22"/>
      <c r="N32" s="22"/>
      <c r="O32" s="22"/>
      <c r="P32" s="22"/>
      <c r="Q32" s="22"/>
      <c r="R32" s="22"/>
      <c r="S32" s="22"/>
    </row>
    <row r="33" spans="1:19" x14ac:dyDescent="0.25">
      <c r="A33" s="6"/>
      <c r="B33" s="6"/>
      <c r="C33" s="7"/>
      <c r="D33" s="6"/>
      <c r="E33" s="6"/>
      <c r="F33" s="12"/>
      <c r="G33" s="6"/>
      <c r="H33" s="6"/>
      <c r="I33" s="6"/>
      <c r="J33" s="6"/>
      <c r="K33" s="8"/>
      <c r="L33" s="22"/>
      <c r="M33" s="22"/>
      <c r="N33" s="22"/>
      <c r="O33" s="22"/>
      <c r="P33" s="22"/>
      <c r="Q33" s="22"/>
      <c r="R33" s="22"/>
      <c r="S33" s="22"/>
    </row>
    <row r="34" spans="1:19" x14ac:dyDescent="0.25">
      <c r="A34" s="6"/>
      <c r="B34" s="6"/>
      <c r="C34" s="7"/>
      <c r="D34" s="6"/>
      <c r="E34" s="6"/>
      <c r="F34" s="12"/>
      <c r="G34" s="6"/>
      <c r="H34" s="6"/>
      <c r="I34" s="6"/>
      <c r="J34" s="6"/>
      <c r="K34" s="8"/>
      <c r="L34" s="22"/>
      <c r="M34" s="22"/>
      <c r="N34" s="22"/>
      <c r="O34" s="22"/>
      <c r="P34" s="22"/>
      <c r="Q34" s="22"/>
      <c r="R34" s="22"/>
      <c r="S34" s="22"/>
    </row>
    <row r="35" spans="1:19" x14ac:dyDescent="0.25">
      <c r="A35" s="6"/>
      <c r="B35" s="6"/>
      <c r="C35" s="7"/>
      <c r="D35" s="6"/>
      <c r="E35" s="6"/>
      <c r="F35" s="12"/>
      <c r="G35" s="6"/>
      <c r="H35" s="6"/>
      <c r="I35" s="6"/>
      <c r="J35" s="6"/>
      <c r="K35" s="8"/>
      <c r="L35" s="22"/>
      <c r="M35" s="22"/>
      <c r="N35" s="22"/>
      <c r="O35" s="22"/>
      <c r="P35" s="22"/>
      <c r="Q35" s="22"/>
      <c r="R35" s="22"/>
      <c r="S35" s="22"/>
    </row>
    <row r="36" spans="1:19" x14ac:dyDescent="0.25">
      <c r="A36" s="6"/>
      <c r="B36" s="6"/>
      <c r="C36" s="7"/>
      <c r="D36" s="6"/>
      <c r="E36" s="6"/>
      <c r="F36" s="12"/>
      <c r="G36" s="6"/>
      <c r="H36" s="6"/>
      <c r="I36" s="6"/>
      <c r="J36" s="6"/>
      <c r="K36" s="8"/>
      <c r="L36" s="22"/>
      <c r="M36" s="22"/>
      <c r="N36" s="22"/>
      <c r="O36" s="22"/>
      <c r="P36" s="22"/>
      <c r="Q36" s="22"/>
      <c r="R36" s="22"/>
      <c r="S36" s="22"/>
    </row>
    <row r="37" spans="1:19" x14ac:dyDescent="0.25">
      <c r="A37" s="6"/>
      <c r="B37" s="6"/>
      <c r="C37" s="7"/>
      <c r="D37" s="6"/>
      <c r="E37" s="6"/>
      <c r="F37" s="12"/>
      <c r="G37" s="6"/>
      <c r="H37" s="6"/>
      <c r="I37" s="6"/>
      <c r="J37" s="6"/>
      <c r="K37" s="8"/>
      <c r="L37" s="22"/>
      <c r="M37" s="22"/>
      <c r="N37" s="22"/>
      <c r="O37" s="22"/>
      <c r="P37" s="22"/>
      <c r="Q37" s="22"/>
      <c r="R37" s="22"/>
      <c r="S37" s="22"/>
    </row>
    <row r="38" spans="1:19" x14ac:dyDescent="0.25">
      <c r="A38" s="6"/>
      <c r="B38" s="6"/>
      <c r="C38" s="7"/>
      <c r="D38" s="6"/>
      <c r="E38" s="6"/>
      <c r="F38" s="12"/>
      <c r="G38" s="6"/>
      <c r="H38" s="6"/>
      <c r="I38" s="6"/>
      <c r="J38" s="6"/>
      <c r="K38" s="8"/>
      <c r="L38" s="22"/>
      <c r="M38" s="22"/>
      <c r="N38" s="22"/>
      <c r="O38" s="22"/>
      <c r="P38" s="22"/>
      <c r="Q38" s="22"/>
      <c r="R38" s="22"/>
      <c r="S38" s="22"/>
    </row>
    <row r="39" spans="1:19" x14ac:dyDescent="0.25">
      <c r="A39" s="6"/>
      <c r="B39" s="6"/>
      <c r="C39" s="7"/>
      <c r="D39" s="6"/>
      <c r="E39" s="6"/>
      <c r="F39" s="12"/>
      <c r="G39" s="6"/>
      <c r="H39" s="6"/>
      <c r="I39" s="6"/>
      <c r="J39" s="6"/>
      <c r="K39" s="8"/>
      <c r="L39" s="22"/>
      <c r="M39" s="22"/>
      <c r="N39" s="22"/>
      <c r="O39" s="22"/>
      <c r="P39" s="22"/>
      <c r="Q39" s="22"/>
      <c r="R39" s="22"/>
      <c r="S39" s="22"/>
    </row>
    <row r="40" spans="1:19" x14ac:dyDescent="0.25">
      <c r="A40" s="6"/>
      <c r="B40" s="6"/>
      <c r="C40" s="7"/>
      <c r="D40" s="6"/>
      <c r="E40" s="6"/>
      <c r="F40" s="12"/>
      <c r="G40" s="6"/>
      <c r="H40" s="6"/>
      <c r="I40" s="6"/>
      <c r="J40" s="6"/>
      <c r="K40" s="8"/>
      <c r="L40" s="22"/>
      <c r="M40" s="22"/>
      <c r="N40" s="22"/>
      <c r="O40" s="22"/>
      <c r="P40" s="22"/>
      <c r="Q40" s="22"/>
      <c r="R40" s="22"/>
      <c r="S40" s="22"/>
    </row>
    <row r="41" spans="1:19" x14ac:dyDescent="0.25">
      <c r="A41" s="6"/>
      <c r="B41" s="6"/>
      <c r="C41" s="7"/>
      <c r="D41" s="6"/>
      <c r="E41" s="6"/>
      <c r="F41" s="12"/>
      <c r="G41" s="6"/>
      <c r="H41" s="6"/>
      <c r="I41" s="6"/>
      <c r="J41" s="6"/>
      <c r="K41" s="8"/>
      <c r="L41" s="22"/>
      <c r="M41" s="22"/>
      <c r="N41" s="22"/>
      <c r="O41" s="22"/>
      <c r="P41" s="22"/>
      <c r="Q41" s="22"/>
      <c r="R41" s="22"/>
      <c r="S41" s="22"/>
    </row>
    <row r="42" spans="1:19" x14ac:dyDescent="0.25">
      <c r="A42" s="6"/>
      <c r="B42" s="6"/>
      <c r="C42" s="7"/>
      <c r="D42" s="6"/>
      <c r="E42" s="6"/>
      <c r="F42" s="12"/>
      <c r="G42" s="6"/>
      <c r="H42" s="6"/>
      <c r="I42" s="6"/>
      <c r="J42" s="6"/>
      <c r="K42" s="8"/>
      <c r="L42" s="22"/>
      <c r="M42" s="22"/>
      <c r="N42" s="22"/>
      <c r="O42" s="22"/>
      <c r="P42" s="22"/>
      <c r="Q42" s="22"/>
      <c r="R42" s="22"/>
      <c r="S42" s="22"/>
    </row>
    <row r="43" spans="1:19" x14ac:dyDescent="0.25">
      <c r="A43" s="6"/>
      <c r="B43" s="6"/>
      <c r="C43" s="7"/>
      <c r="D43" s="6"/>
      <c r="E43" s="6"/>
      <c r="F43" s="12"/>
      <c r="G43" s="6"/>
      <c r="H43" s="6"/>
      <c r="I43" s="6"/>
      <c r="J43" s="6"/>
      <c r="K43" s="8"/>
      <c r="L43" s="22"/>
      <c r="M43" s="22"/>
      <c r="N43" s="22"/>
      <c r="O43" s="22"/>
      <c r="P43" s="22"/>
      <c r="Q43" s="22"/>
      <c r="R43" s="22"/>
      <c r="S43" s="22"/>
    </row>
    <row r="44" spans="1:19" x14ac:dyDescent="0.25">
      <c r="A44" s="6"/>
      <c r="B44" s="6"/>
      <c r="C44" s="7"/>
      <c r="D44" s="6"/>
      <c r="E44" s="6"/>
      <c r="F44" s="12"/>
      <c r="G44" s="6"/>
      <c r="H44" s="6"/>
      <c r="I44" s="6"/>
      <c r="J44" s="6"/>
      <c r="K44" s="8"/>
      <c r="L44" s="22"/>
      <c r="M44" s="22"/>
      <c r="N44" s="22"/>
      <c r="O44" s="22"/>
      <c r="P44" s="22"/>
      <c r="Q44" s="22"/>
      <c r="R44" s="22"/>
      <c r="S44" s="22"/>
    </row>
  </sheetData>
  <mergeCells count="15">
    <mergeCell ref="A12:K12"/>
    <mergeCell ref="A2:K2"/>
    <mergeCell ref="A3:A6"/>
    <mergeCell ref="A7:K7"/>
    <mergeCell ref="A8:A11"/>
    <mergeCell ref="B8:B11"/>
    <mergeCell ref="B3:B6"/>
    <mergeCell ref="A23:K23"/>
    <mergeCell ref="A24:A27"/>
    <mergeCell ref="B24:B27"/>
    <mergeCell ref="A13:A16"/>
    <mergeCell ref="B18:B22"/>
    <mergeCell ref="B13:B16"/>
    <mergeCell ref="A17:K17"/>
    <mergeCell ref="A18:A22"/>
  </mergeCells>
  <hyperlinks>
    <hyperlink ref="C27" r:id="rId1" display="https://blixt.ru/vse-tovary/218/"/>
    <hyperlink ref="C26" r:id="rId2" display="https://blixt.ru/vse-tovary/218/"/>
    <hyperlink ref="C24" r:id="rId3"/>
    <hyperlink ref="C25" r:id="rId4"/>
    <hyperlink ref="C18" r:id="rId5"/>
    <hyperlink ref="C19" r:id="rId6"/>
    <hyperlink ref="C20" r:id="rId7"/>
    <hyperlink ref="C21" r:id="rId8"/>
    <hyperlink ref="C22" r:id="rId9"/>
    <hyperlink ref="C13" r:id="rId10"/>
    <hyperlink ref="C14" r:id="rId11"/>
    <hyperlink ref="C15" r:id="rId12"/>
    <hyperlink ref="C16" r:id="rId13"/>
    <hyperlink ref="C3" r:id="rId14"/>
    <hyperlink ref="C4" r:id="rId15"/>
    <hyperlink ref="C5" r:id="rId16" display="https://blixt.ru/vse-tovary/279/"/>
    <hyperlink ref="C6" r:id="rId17" display="https://blixt.ru/vse-tovary/280/"/>
    <hyperlink ref="C8" r:id="rId18" display="https://blixt.ru/vse-tovary/285/"/>
    <hyperlink ref="C9" r:id="rId19" display="https://blixt.ru/vse-tovary/286/"/>
    <hyperlink ref="C10" r:id="rId20" display="https://blixt.ru/vse-tovary/287/"/>
    <hyperlink ref="C11" r:id="rId21" display="https://blixt.ru/vse-tovary/289/"/>
  </hyperlinks>
  <pageMargins left="0.7" right="0.7" top="0.75" bottom="0.75" header="0.3" footer="0.3"/>
  <pageSetup paperSize="9" orientation="portrait" r:id="rId22"/>
  <drawing r:id="rId2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30"/>
  <sheetViews>
    <sheetView showGridLines="0" zoomScale="60" zoomScaleNormal="60" workbookViewId="0">
      <pane ySplit="1" topLeftCell="A2" activePane="bottomLeft" state="frozen"/>
      <selection pane="bottomLeft" activeCell="X6" sqref="X6"/>
    </sheetView>
  </sheetViews>
  <sheetFormatPr defaultRowHeight="15.75" x14ac:dyDescent="0.25"/>
  <cols>
    <col min="1" max="1" width="58.140625" style="6" customWidth="1"/>
    <col min="2" max="2" width="46.140625" style="3" customWidth="1"/>
    <col min="3" max="3" width="33.42578125" style="7" customWidth="1"/>
    <col min="4" max="5" width="16.7109375" style="6" customWidth="1"/>
    <col min="6" max="6" width="21.28515625" style="12" customWidth="1"/>
    <col min="7" max="7" width="23.28515625" style="12" customWidth="1"/>
    <col min="8" max="8" width="21.7109375" style="6" customWidth="1"/>
    <col min="9" max="11" width="16.7109375" style="6" customWidth="1"/>
    <col min="12" max="16384" width="9.140625" style="1"/>
  </cols>
  <sheetData>
    <row r="1" spans="1:26" s="4" customFormat="1" ht="50.1" customHeight="1" x14ac:dyDescent="0.25">
      <c r="A1" s="20" t="s">
        <v>0</v>
      </c>
      <c r="B1" s="20" t="s">
        <v>1</v>
      </c>
      <c r="C1" s="21" t="s">
        <v>2</v>
      </c>
      <c r="D1" s="21" t="s">
        <v>3</v>
      </c>
      <c r="E1" s="21" t="s">
        <v>17</v>
      </c>
      <c r="F1" s="21" t="s">
        <v>40</v>
      </c>
      <c r="G1" s="21" t="s">
        <v>5</v>
      </c>
      <c r="H1" s="21" t="s">
        <v>6</v>
      </c>
      <c r="I1" s="21" t="s">
        <v>7</v>
      </c>
      <c r="J1" s="21" t="s">
        <v>11</v>
      </c>
      <c r="K1" s="21" t="s">
        <v>8</v>
      </c>
    </row>
    <row r="2" spans="1:26" ht="30" customHeight="1" thickBot="1" x14ac:dyDescent="0.3">
      <c r="A2" s="145" t="s">
        <v>158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</row>
    <row r="3" spans="1:26" ht="100.5" customHeight="1" x14ac:dyDescent="0.25">
      <c r="A3" s="123"/>
      <c r="B3" s="163" t="s">
        <v>162</v>
      </c>
      <c r="C3" s="147" t="s">
        <v>57</v>
      </c>
      <c r="D3" s="49">
        <v>40</v>
      </c>
      <c r="E3" s="49">
        <f>D3*120</f>
        <v>4800</v>
      </c>
      <c r="F3" s="50" t="s">
        <v>41</v>
      </c>
      <c r="G3" s="50" t="s">
        <v>77</v>
      </c>
      <c r="H3" s="50" t="s">
        <v>60</v>
      </c>
      <c r="I3" s="50">
        <v>1</v>
      </c>
      <c r="J3" s="50" t="s">
        <v>23</v>
      </c>
      <c r="K3" s="156">
        <v>36</v>
      </c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</row>
    <row r="4" spans="1:26" ht="100.5" customHeight="1" x14ac:dyDescent="0.25">
      <c r="A4" s="124"/>
      <c r="B4" s="143"/>
      <c r="C4" s="91" t="s">
        <v>55</v>
      </c>
      <c r="D4" s="27">
        <v>50</v>
      </c>
      <c r="E4" s="27">
        <f>D4*120</f>
        <v>6000</v>
      </c>
      <c r="F4" s="28" t="s">
        <v>41</v>
      </c>
      <c r="G4" s="28" t="s">
        <v>77</v>
      </c>
      <c r="H4" s="28" t="s">
        <v>61</v>
      </c>
      <c r="I4" s="28">
        <v>1.4</v>
      </c>
      <c r="J4" s="28" t="s">
        <v>23</v>
      </c>
      <c r="K4" s="157">
        <v>36</v>
      </c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</row>
    <row r="5" spans="1:26" ht="100.5" customHeight="1" x14ac:dyDescent="0.25">
      <c r="A5" s="124"/>
      <c r="B5" s="143"/>
      <c r="C5" s="91" t="s">
        <v>58</v>
      </c>
      <c r="D5" s="27">
        <v>75</v>
      </c>
      <c r="E5" s="27">
        <f>D5*120</f>
        <v>9000</v>
      </c>
      <c r="F5" s="28" t="s">
        <v>41</v>
      </c>
      <c r="G5" s="28" t="s">
        <v>77</v>
      </c>
      <c r="H5" s="28" t="s">
        <v>62</v>
      </c>
      <c r="I5" s="28">
        <v>1.8</v>
      </c>
      <c r="J5" s="28" t="s">
        <v>23</v>
      </c>
      <c r="K5" s="157">
        <v>36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6" ht="100.5" customHeight="1" thickBot="1" x14ac:dyDescent="0.3">
      <c r="A6" s="125"/>
      <c r="B6" s="164"/>
      <c r="C6" s="152" t="s">
        <v>56</v>
      </c>
      <c r="D6" s="52">
        <v>100</v>
      </c>
      <c r="E6" s="52">
        <f>D6*120</f>
        <v>12000</v>
      </c>
      <c r="F6" s="53" t="s">
        <v>41</v>
      </c>
      <c r="G6" s="53" t="s">
        <v>77</v>
      </c>
      <c r="H6" s="53" t="s">
        <v>59</v>
      </c>
      <c r="I6" s="53">
        <v>2.2000000000000002</v>
      </c>
      <c r="J6" s="53" t="s">
        <v>23</v>
      </c>
      <c r="K6" s="159">
        <v>36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</row>
    <row r="7" spans="1:26" ht="30" customHeight="1" thickBot="1" x14ac:dyDescent="0.3">
      <c r="A7" s="161" t="s">
        <v>155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</row>
    <row r="8" spans="1:26" ht="90" customHeight="1" x14ac:dyDescent="0.25">
      <c r="A8" s="132"/>
      <c r="B8" s="155" t="s">
        <v>150</v>
      </c>
      <c r="C8" s="147" t="s">
        <v>66</v>
      </c>
      <c r="D8" s="49">
        <v>50</v>
      </c>
      <c r="E8" s="49">
        <f t="shared" ref="E8:E13" si="0">D8*155</f>
        <v>7750</v>
      </c>
      <c r="F8" s="50" t="s">
        <v>159</v>
      </c>
      <c r="G8" s="50" t="s">
        <v>149</v>
      </c>
      <c r="H8" s="50" t="s">
        <v>79</v>
      </c>
      <c r="I8" s="50">
        <v>2</v>
      </c>
      <c r="J8" s="50" t="s">
        <v>23</v>
      </c>
      <c r="K8" s="156">
        <v>84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</row>
    <row r="9" spans="1:26" ht="90" customHeight="1" x14ac:dyDescent="0.25">
      <c r="A9" s="128"/>
      <c r="B9" s="144"/>
      <c r="C9" s="91" t="s">
        <v>65</v>
      </c>
      <c r="D9" s="27">
        <v>75</v>
      </c>
      <c r="E9" s="27">
        <f t="shared" si="0"/>
        <v>11625</v>
      </c>
      <c r="F9" s="28" t="s">
        <v>82</v>
      </c>
      <c r="G9" s="28" t="s">
        <v>149</v>
      </c>
      <c r="H9" s="28" t="s">
        <v>80</v>
      </c>
      <c r="I9" s="28">
        <v>6.25</v>
      </c>
      <c r="J9" s="28" t="s">
        <v>25</v>
      </c>
      <c r="K9" s="157">
        <v>84</v>
      </c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</row>
    <row r="10" spans="1:26" ht="90" customHeight="1" x14ac:dyDescent="0.25">
      <c r="A10" s="128"/>
      <c r="B10" s="144"/>
      <c r="C10" s="91" t="s">
        <v>67</v>
      </c>
      <c r="D10" s="27">
        <v>100</v>
      </c>
      <c r="E10" s="27">
        <f t="shared" si="0"/>
        <v>15500</v>
      </c>
      <c r="F10" s="28" t="s">
        <v>82</v>
      </c>
      <c r="G10" s="28" t="s">
        <v>149</v>
      </c>
      <c r="H10" s="28" t="s">
        <v>80</v>
      </c>
      <c r="I10" s="28">
        <v>6.25</v>
      </c>
      <c r="J10" s="28" t="s">
        <v>25</v>
      </c>
      <c r="K10" s="157">
        <v>84</v>
      </c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</row>
    <row r="11" spans="1:26" ht="90" customHeight="1" x14ac:dyDescent="0.25">
      <c r="A11" s="128"/>
      <c r="B11" s="144"/>
      <c r="C11" s="91" t="s">
        <v>68</v>
      </c>
      <c r="D11" s="27">
        <v>125</v>
      </c>
      <c r="E11" s="27">
        <f t="shared" si="0"/>
        <v>19375</v>
      </c>
      <c r="F11" s="28" t="s">
        <v>82</v>
      </c>
      <c r="G11" s="28" t="s">
        <v>149</v>
      </c>
      <c r="H11" s="28" t="s">
        <v>80</v>
      </c>
      <c r="I11" s="28">
        <v>6.25</v>
      </c>
      <c r="J11" s="28" t="s">
        <v>25</v>
      </c>
      <c r="K11" s="157">
        <v>84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</row>
    <row r="12" spans="1:26" ht="90" customHeight="1" x14ac:dyDescent="0.25">
      <c r="A12" s="128"/>
      <c r="B12" s="144"/>
      <c r="C12" s="91" t="s">
        <v>69</v>
      </c>
      <c r="D12" s="27">
        <v>150</v>
      </c>
      <c r="E12" s="27">
        <f t="shared" si="0"/>
        <v>23250</v>
      </c>
      <c r="F12" s="28" t="s">
        <v>82</v>
      </c>
      <c r="G12" s="28" t="s">
        <v>149</v>
      </c>
      <c r="H12" s="28" t="s">
        <v>80</v>
      </c>
      <c r="I12" s="28">
        <v>6.25</v>
      </c>
      <c r="J12" s="28" t="s">
        <v>25</v>
      </c>
      <c r="K12" s="157">
        <v>84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</row>
    <row r="13" spans="1:26" ht="90" customHeight="1" thickBot="1" x14ac:dyDescent="0.3">
      <c r="A13" s="129"/>
      <c r="B13" s="158"/>
      <c r="C13" s="152" t="s">
        <v>70</v>
      </c>
      <c r="D13" s="52">
        <v>200</v>
      </c>
      <c r="E13" s="52">
        <f t="shared" si="0"/>
        <v>31000</v>
      </c>
      <c r="F13" s="53" t="s">
        <v>82</v>
      </c>
      <c r="G13" s="53" t="s">
        <v>149</v>
      </c>
      <c r="H13" s="53" t="s">
        <v>81</v>
      </c>
      <c r="I13" s="53">
        <v>8.5</v>
      </c>
      <c r="J13" s="53" t="s">
        <v>25</v>
      </c>
      <c r="K13" s="159">
        <v>84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</row>
    <row r="14" spans="1:26" ht="30" customHeight="1" thickBot="1" x14ac:dyDescent="0.3">
      <c r="A14" s="160" t="s">
        <v>134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87.75" customHeight="1" x14ac:dyDescent="0.25">
      <c r="A15" s="123"/>
      <c r="B15" s="146" t="s">
        <v>169</v>
      </c>
      <c r="C15" s="147" t="s">
        <v>136</v>
      </c>
      <c r="D15" s="49">
        <v>35</v>
      </c>
      <c r="E15" s="49">
        <f>120*D15</f>
        <v>4200</v>
      </c>
      <c r="F15" s="49" t="s">
        <v>41</v>
      </c>
      <c r="G15" s="50" t="s">
        <v>140</v>
      </c>
      <c r="H15" s="50" t="s">
        <v>135</v>
      </c>
      <c r="I15" s="50">
        <v>2.2999999999999998</v>
      </c>
      <c r="J15" s="50" t="s">
        <v>23</v>
      </c>
      <c r="K15" s="156">
        <v>60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87.75" customHeight="1" x14ac:dyDescent="0.25">
      <c r="A16" s="124"/>
      <c r="B16" s="142"/>
      <c r="C16" s="91" t="s">
        <v>137</v>
      </c>
      <c r="D16" s="27">
        <v>50</v>
      </c>
      <c r="E16" s="27">
        <f>120*D16</f>
        <v>6000</v>
      </c>
      <c r="F16" s="27" t="s">
        <v>41</v>
      </c>
      <c r="G16" s="28" t="s">
        <v>140</v>
      </c>
      <c r="H16" s="28" t="s">
        <v>135</v>
      </c>
      <c r="I16" s="28">
        <v>2.2999999999999998</v>
      </c>
      <c r="J16" s="28" t="s">
        <v>23</v>
      </c>
      <c r="K16" s="157">
        <v>60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87.75" customHeight="1" x14ac:dyDescent="0.25">
      <c r="A17" s="124"/>
      <c r="B17" s="142"/>
      <c r="C17" s="91" t="s">
        <v>138</v>
      </c>
      <c r="D17" s="27">
        <v>35</v>
      </c>
      <c r="E17" s="27">
        <f>120*D17</f>
        <v>4200</v>
      </c>
      <c r="F17" s="27" t="s">
        <v>41</v>
      </c>
      <c r="G17" s="28" t="s">
        <v>140</v>
      </c>
      <c r="H17" s="28" t="s">
        <v>135</v>
      </c>
      <c r="I17" s="28">
        <v>2.2999999999999998</v>
      </c>
      <c r="J17" s="28" t="s">
        <v>23</v>
      </c>
      <c r="K17" s="150">
        <v>60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87.75" customHeight="1" thickBot="1" x14ac:dyDescent="0.3">
      <c r="A18" s="125"/>
      <c r="B18" s="151"/>
      <c r="C18" s="152" t="s">
        <v>139</v>
      </c>
      <c r="D18" s="52">
        <v>35</v>
      </c>
      <c r="E18" s="52">
        <f>120*D18</f>
        <v>4200</v>
      </c>
      <c r="F18" s="52" t="s">
        <v>41</v>
      </c>
      <c r="G18" s="53" t="s">
        <v>140</v>
      </c>
      <c r="H18" s="53" t="s">
        <v>135</v>
      </c>
      <c r="I18" s="53">
        <v>2.2999999999999998</v>
      </c>
      <c r="J18" s="53" t="s">
        <v>23</v>
      </c>
      <c r="K18" s="154">
        <v>60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s="13" customFormat="1" ht="30" customHeight="1" thickBot="1" x14ac:dyDescent="0.3">
      <c r="A19" s="160" t="s">
        <v>114</v>
      </c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22"/>
      <c r="M19" s="22"/>
      <c r="N19" s="22"/>
      <c r="O19" s="22"/>
      <c r="P19" s="22"/>
      <c r="Q19" s="22"/>
      <c r="R19" s="22"/>
    </row>
    <row r="20" spans="1:26" s="13" customFormat="1" ht="113.25" customHeight="1" x14ac:dyDescent="0.25">
      <c r="A20" s="123"/>
      <c r="B20" s="146" t="s">
        <v>124</v>
      </c>
      <c r="C20" s="147" t="s">
        <v>115</v>
      </c>
      <c r="D20" s="49">
        <v>50</v>
      </c>
      <c r="E20" s="49">
        <f>D20*120</f>
        <v>6000</v>
      </c>
      <c r="F20" s="148" t="s">
        <v>42</v>
      </c>
      <c r="G20" s="49" t="s">
        <v>20</v>
      </c>
      <c r="H20" s="49" t="s">
        <v>120</v>
      </c>
      <c r="I20" s="49">
        <v>2.7</v>
      </c>
      <c r="J20" s="49" t="s">
        <v>23</v>
      </c>
      <c r="K20" s="149">
        <v>60</v>
      </c>
      <c r="L20" s="22"/>
      <c r="M20" s="22"/>
      <c r="N20" s="22"/>
      <c r="O20" s="22"/>
      <c r="P20" s="22"/>
      <c r="Q20" s="22"/>
      <c r="R20" s="22"/>
    </row>
    <row r="21" spans="1:26" s="13" customFormat="1" ht="113.25" customHeight="1" x14ac:dyDescent="0.25">
      <c r="A21" s="124"/>
      <c r="B21" s="142"/>
      <c r="C21" s="91" t="s">
        <v>116</v>
      </c>
      <c r="D21" s="27">
        <v>100</v>
      </c>
      <c r="E21" s="27">
        <f>D21*120</f>
        <v>12000</v>
      </c>
      <c r="F21" s="26" t="s">
        <v>42</v>
      </c>
      <c r="G21" s="27" t="s">
        <v>20</v>
      </c>
      <c r="H21" s="27" t="s">
        <v>121</v>
      </c>
      <c r="I21" s="27">
        <v>3.5</v>
      </c>
      <c r="J21" s="27" t="s">
        <v>23</v>
      </c>
      <c r="K21" s="150">
        <v>60</v>
      </c>
      <c r="L21" s="22"/>
      <c r="M21" s="22"/>
      <c r="N21" s="22"/>
      <c r="O21" s="22"/>
      <c r="P21" s="22"/>
      <c r="Q21" s="22"/>
      <c r="R21" s="22"/>
    </row>
    <row r="22" spans="1:26" s="13" customFormat="1" ht="113.25" customHeight="1" x14ac:dyDescent="0.25">
      <c r="A22" s="124"/>
      <c r="B22" s="142"/>
      <c r="C22" s="91" t="s">
        <v>117</v>
      </c>
      <c r="D22" s="27">
        <v>150</v>
      </c>
      <c r="E22" s="27">
        <f>D22*120</f>
        <v>18000</v>
      </c>
      <c r="F22" s="26" t="s">
        <v>119</v>
      </c>
      <c r="G22" s="27" t="s">
        <v>20</v>
      </c>
      <c r="H22" s="27" t="s">
        <v>122</v>
      </c>
      <c r="I22" s="27">
        <v>4.3</v>
      </c>
      <c r="J22" s="27" t="s">
        <v>23</v>
      </c>
      <c r="K22" s="150">
        <v>60</v>
      </c>
      <c r="L22" s="22"/>
      <c r="M22" s="22"/>
      <c r="N22" s="22"/>
      <c r="O22" s="22"/>
      <c r="P22" s="22"/>
      <c r="Q22" s="22"/>
      <c r="R22" s="22"/>
    </row>
    <row r="23" spans="1:26" s="13" customFormat="1" ht="113.25" customHeight="1" thickBot="1" x14ac:dyDescent="0.3">
      <c r="A23" s="125"/>
      <c r="B23" s="151"/>
      <c r="C23" s="152" t="s">
        <v>118</v>
      </c>
      <c r="D23" s="52">
        <v>200</v>
      </c>
      <c r="E23" s="52">
        <f>D23*120</f>
        <v>24000</v>
      </c>
      <c r="F23" s="153" t="s">
        <v>42</v>
      </c>
      <c r="G23" s="52" t="s">
        <v>20</v>
      </c>
      <c r="H23" s="52" t="s">
        <v>123</v>
      </c>
      <c r="I23" s="52">
        <v>5.8</v>
      </c>
      <c r="J23" s="52" t="s">
        <v>23</v>
      </c>
      <c r="K23" s="154">
        <v>60</v>
      </c>
      <c r="L23" s="22"/>
      <c r="M23" s="22"/>
      <c r="N23" s="22"/>
      <c r="O23" s="22"/>
      <c r="P23" s="22"/>
      <c r="Q23" s="22"/>
      <c r="R23" s="22"/>
    </row>
    <row r="24" spans="1:26" s="13" customFormat="1" ht="30" customHeight="1" thickBot="1" x14ac:dyDescent="0.3">
      <c r="A24" s="160" t="s">
        <v>16</v>
      </c>
      <c r="B24" s="160"/>
      <c r="C24" s="160"/>
      <c r="D24" s="160"/>
      <c r="E24" s="160"/>
      <c r="F24" s="160"/>
      <c r="G24" s="160"/>
      <c r="H24" s="160"/>
      <c r="I24" s="160"/>
      <c r="J24" s="160"/>
      <c r="K24" s="160"/>
      <c r="L24" s="22"/>
      <c r="M24" s="22"/>
      <c r="N24" s="22"/>
      <c r="O24" s="22"/>
      <c r="P24" s="22"/>
      <c r="Q24" s="22"/>
      <c r="R24" s="22"/>
    </row>
    <row r="25" spans="1:26" s="13" customFormat="1" ht="113.25" customHeight="1" x14ac:dyDescent="0.25">
      <c r="A25" s="123"/>
      <c r="B25" s="146" t="s">
        <v>113</v>
      </c>
      <c r="C25" s="147" t="s">
        <v>110</v>
      </c>
      <c r="D25" s="49">
        <v>55</v>
      </c>
      <c r="E25" s="49">
        <v>7700</v>
      </c>
      <c r="F25" s="148" t="s">
        <v>42</v>
      </c>
      <c r="G25" s="49" t="s">
        <v>20</v>
      </c>
      <c r="H25" s="49" t="s">
        <v>15</v>
      </c>
      <c r="I25" s="49">
        <v>2</v>
      </c>
      <c r="J25" s="49" t="s">
        <v>25</v>
      </c>
      <c r="K25" s="149">
        <v>36</v>
      </c>
      <c r="L25" s="22"/>
      <c r="M25" s="22"/>
      <c r="N25" s="22"/>
      <c r="O25" s="22"/>
      <c r="P25" s="22"/>
      <c r="Q25" s="22"/>
      <c r="R25" s="22"/>
    </row>
    <row r="26" spans="1:26" s="13" customFormat="1" ht="113.25" customHeight="1" x14ac:dyDescent="0.25">
      <c r="A26" s="124"/>
      <c r="B26" s="142"/>
      <c r="C26" s="91" t="s">
        <v>111</v>
      </c>
      <c r="D26" s="27">
        <v>110</v>
      </c>
      <c r="E26" s="27">
        <v>15400</v>
      </c>
      <c r="F26" s="26" t="s">
        <v>42</v>
      </c>
      <c r="G26" s="27" t="s">
        <v>20</v>
      </c>
      <c r="H26" s="27" t="s">
        <v>22</v>
      </c>
      <c r="I26" s="27">
        <v>3.5</v>
      </c>
      <c r="J26" s="27" t="s">
        <v>25</v>
      </c>
      <c r="K26" s="150">
        <v>36</v>
      </c>
      <c r="L26" s="22"/>
      <c r="M26" s="22"/>
      <c r="N26" s="22"/>
      <c r="O26" s="22"/>
      <c r="P26" s="22"/>
      <c r="Q26" s="22"/>
      <c r="R26" s="22"/>
    </row>
    <row r="27" spans="1:26" s="13" customFormat="1" ht="113.25" customHeight="1" thickBot="1" x14ac:dyDescent="0.3">
      <c r="A27" s="125"/>
      <c r="B27" s="151"/>
      <c r="C27" s="152" t="s">
        <v>112</v>
      </c>
      <c r="D27" s="52">
        <v>165</v>
      </c>
      <c r="E27" s="52">
        <v>23100</v>
      </c>
      <c r="F27" s="153" t="s">
        <v>42</v>
      </c>
      <c r="G27" s="52" t="s">
        <v>20</v>
      </c>
      <c r="H27" s="52" t="s">
        <v>14</v>
      </c>
      <c r="I27" s="52">
        <v>5.5</v>
      </c>
      <c r="J27" s="52" t="s">
        <v>25</v>
      </c>
      <c r="K27" s="154">
        <v>36</v>
      </c>
      <c r="L27" s="22"/>
      <c r="M27" s="22"/>
      <c r="N27" s="22"/>
      <c r="O27" s="22"/>
      <c r="P27" s="22"/>
      <c r="Q27" s="22"/>
      <c r="R27" s="22"/>
    </row>
    <row r="28" spans="1:26" x14ac:dyDescent="0.25">
      <c r="B28" s="12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</row>
    <row r="29" spans="1:26" x14ac:dyDescent="0.25">
      <c r="B29" s="12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</row>
    <row r="30" spans="1:26" x14ac:dyDescent="0.25">
      <c r="B30" s="12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</row>
  </sheetData>
  <mergeCells count="15">
    <mergeCell ref="B25:B27"/>
    <mergeCell ref="A20:A23"/>
    <mergeCell ref="A2:K2"/>
    <mergeCell ref="A3:A6"/>
    <mergeCell ref="B3:B6"/>
    <mergeCell ref="A7:K7"/>
    <mergeCell ref="A8:A13"/>
    <mergeCell ref="B8:B13"/>
    <mergeCell ref="A14:K14"/>
    <mergeCell ref="B20:B23"/>
    <mergeCell ref="A19:K19"/>
    <mergeCell ref="B15:B18"/>
    <mergeCell ref="A15:A18"/>
    <mergeCell ref="A24:K24"/>
    <mergeCell ref="A25:A27"/>
  </mergeCells>
  <hyperlinks>
    <hyperlink ref="C25:C27" r:id="rId1" display="BLIXT SUPERSTREET 55-7700 (Ш)"/>
    <hyperlink ref="C20" r:id="rId2"/>
    <hyperlink ref="C21" r:id="rId3"/>
    <hyperlink ref="C22" r:id="rId4"/>
    <hyperlink ref="C23" r:id="rId5"/>
    <hyperlink ref="C18" r:id="rId6" display="https://blixt.ru/vse-tovary/304/"/>
    <hyperlink ref="C17" r:id="rId7"/>
    <hyperlink ref="C16" r:id="rId8"/>
    <hyperlink ref="C15" r:id="rId9"/>
    <hyperlink ref="C8" r:id="rId10"/>
    <hyperlink ref="C9" r:id="rId11"/>
    <hyperlink ref="C10" r:id="rId12"/>
    <hyperlink ref="C11" r:id="rId13"/>
    <hyperlink ref="C12" r:id="rId14"/>
    <hyperlink ref="C13" r:id="rId15"/>
    <hyperlink ref="C3" r:id="rId16"/>
    <hyperlink ref="C4" r:id="rId17"/>
    <hyperlink ref="C5" r:id="rId18"/>
    <hyperlink ref="C6" r:id="rId19"/>
  </hyperlinks>
  <pageMargins left="0.7" right="0.7" top="0.75" bottom="0.75" header="0.3" footer="0.3"/>
  <pageSetup paperSize="9" orientation="portrait" r:id="rId20"/>
  <drawing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Главная</vt:lpstr>
      <vt:lpstr>1. Уличные и Промышленные</vt:lpstr>
      <vt:lpstr>2. Линейные промышленные</vt:lpstr>
      <vt:lpstr>3. Офисные и Торговые</vt:lpstr>
      <vt:lpstr>Архив - только для сайта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2020-09-28T11:57:57Z</dcterms:modified>
</cp:coreProperties>
</file>